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670" windowHeight="5430" activeTab="0"/>
  </bookViews>
  <sheets>
    <sheet name="cap xa" sheetId="1" r:id="rId1"/>
  </sheets>
  <definedNames>
    <definedName name="_xlnm._FilterDatabase" localSheetId="0" hidden="1">'cap xa'!$A$7:$F$271</definedName>
  </definedNames>
  <calcPr fullCalcOnLoad="1"/>
</workbook>
</file>

<file path=xl/sharedStrings.xml><?xml version="1.0" encoding="utf-8"?>
<sst xmlns="http://schemas.openxmlformats.org/spreadsheetml/2006/main" count="345" uniqueCount="307">
  <si>
    <t xml:space="preserve">                                        </t>
  </si>
  <si>
    <t>Điểm chuẩn</t>
  </si>
  <si>
    <t>Điểm tự chấm</t>
  </si>
  <si>
    <t>Điểm thẩm định</t>
  </si>
  <si>
    <t>Không thực hiện đúng quy định: 0</t>
  </si>
  <si>
    <t>CẢI CÁCH TÀI CHÍNH CÔNG</t>
  </si>
  <si>
    <t>HIỆN ĐẠI HÓA HÀNH CHÍNH</t>
  </si>
  <si>
    <t>1.1.1</t>
  </si>
  <si>
    <t>1.1.2</t>
  </si>
  <si>
    <t>1.3.1</t>
  </si>
  <si>
    <t>1.3.2</t>
  </si>
  <si>
    <t>3.1.1</t>
  </si>
  <si>
    <t>3.1.2</t>
  </si>
  <si>
    <t>3.2.1</t>
  </si>
  <si>
    <t>3.2.2</t>
  </si>
  <si>
    <t>6.1.1</t>
  </si>
  <si>
    <t>6.1.2</t>
  </si>
  <si>
    <t>6.1.3</t>
  </si>
  <si>
    <t>7.2.1</t>
  </si>
  <si>
    <t>7.2.2</t>
  </si>
  <si>
    <t>Lĩnh vực/Tiêu chí/Tiêu chí thành phần</t>
  </si>
  <si>
    <t>3.4.1</t>
  </si>
  <si>
    <t>3.4.2</t>
  </si>
  <si>
    <t>3.4.3</t>
  </si>
  <si>
    <t>3.5.1</t>
  </si>
  <si>
    <t>3.5.2</t>
  </si>
  <si>
    <t>TT</t>
  </si>
  <si>
    <t>của UBND tỉnh Thừa Thiên Huế)</t>
  </si>
  <si>
    <t>NHÓM 1: TỰ ĐÁNH GIÁ</t>
  </si>
  <si>
    <t>Báo cáo định kỳ quý, 6 tháng, năm về CCHC: 0.5</t>
  </si>
  <si>
    <t>CÔNG TÁC CHỈ ĐẠO ĐIỀU HÀNH CCHC</t>
  </si>
  <si>
    <t>Kế hoạch CCHC</t>
  </si>
  <si>
    <t>Ban hành kế hoạch CCHC</t>
  </si>
  <si>
    <t>Mức độ hoàn thành kế hoạch CCHC</t>
  </si>
  <si>
    <t>Hoàn thành dưới 80% kế hoạch: 0</t>
  </si>
  <si>
    <t xml:space="preserve">Thực hiện chế độ báo cáo định kỳ </t>
  </si>
  <si>
    <t>Xử lý các vấn đề phát hiện qua kiểm tra</t>
  </si>
  <si>
    <t>Dưới 70% số văn bản đã xử lý/kiến nghị xử lý: 0</t>
  </si>
  <si>
    <t>Công tác tuyên truyền CCHC</t>
  </si>
  <si>
    <t>1.4.1</t>
  </si>
  <si>
    <t>1.4.2</t>
  </si>
  <si>
    <t>Thực hiện các hình thức tuyên truyền CCHC</t>
  </si>
  <si>
    <t>Tuyên truyền nội dung CCHC thông qua các phương tiện thông tin đại chúng: 0.25</t>
  </si>
  <si>
    <t>Tuyên truyền nội dung CCHC thông qua các hình thức khác: 0.25</t>
  </si>
  <si>
    <t>Hoàn thành đúng tiến độ 100% số nhiệm vụ được giao trong năm:1</t>
  </si>
  <si>
    <t>Hoàn thành 100% số nhiệm vụ được giao nhưng có nhiệm vụ hoàn thành muộn so với tiến độ:0.5</t>
  </si>
  <si>
    <t>Hoàn thành dưới 100% số nhiệm vụ được giao:0</t>
  </si>
  <si>
    <t>Không đúng quy định: 0</t>
  </si>
  <si>
    <t>Thực hiện cơ chế một cửa, cơ chế một cửa liên thông</t>
  </si>
  <si>
    <t>3.3.1</t>
  </si>
  <si>
    <t>3.3.2</t>
  </si>
  <si>
    <t>Đầy đủ, đúng quy định: 0.5</t>
  </si>
  <si>
    <t>Không đầy đủ hoặc không đúng quy định: 0</t>
  </si>
  <si>
    <t>Thực hiện đúng quy định: 0.25</t>
  </si>
  <si>
    <t>100% số PAKN được xử lý hoặc kiến nghị xử lý: 0.75</t>
  </si>
  <si>
    <t>Từ 90% - dưới 100% số PAKN được xử lý hoặc kiến nghị xử lý: 0.25</t>
  </si>
  <si>
    <t>Dưới 90% số PAKN được xử lý hoặc kiến nghị xử lý: 0</t>
  </si>
  <si>
    <t>CẢI CÁCH TỔ CHỨC BỘ MÁY HÀNH CHÍNH</t>
  </si>
  <si>
    <t>4.1.1</t>
  </si>
  <si>
    <t>Sử dụng không vượt quá số lượng người làm việc được giao:0.5</t>
  </si>
  <si>
    <t>Sử dụng vượt quá số lượng người làm việc được giao:0</t>
  </si>
  <si>
    <t>Thực hiện phân cấp quản lý</t>
  </si>
  <si>
    <t>Không thực hiện đầy đủ các quy định: 0</t>
  </si>
  <si>
    <t>5.1.1</t>
  </si>
  <si>
    <t>5.1.2</t>
  </si>
  <si>
    <t>5.2.1</t>
  </si>
  <si>
    <t>Đúng quy định: 0.5</t>
  </si>
  <si>
    <t>5.2.2</t>
  </si>
  <si>
    <t>Tổ chức thực hiện công tác tài chính - ngân sách</t>
  </si>
  <si>
    <t>Thực hiện giải ngân kế hoạch đầu tư vốn ngân sách nhà nước hàng năm</t>
  </si>
  <si>
    <t>Đạt tỷ lệ giải ngân từ 90% trở lên so với kế hoạch được giao:1</t>
  </si>
  <si>
    <t>Đạt tỷ lệ giải ngân dưới 60% so với kế hoạch được giao:0</t>
  </si>
  <si>
    <t xml:space="preserve">100% số kiến nghị được thực hiện:1 </t>
  </si>
  <si>
    <t>Từ 80% - dưới 100% số kiến nghị được thực hiện: 0.5</t>
  </si>
  <si>
    <t>Dưới 80% số kiến nghị được thực hiện: 0</t>
  </si>
  <si>
    <t>Có sai phạm về sử dụng kinh phí quản lý hành chính được phát hiện trong năm đánh giá: 0</t>
  </si>
  <si>
    <t>Công tác quản lý, sử dụng tài sản công</t>
  </si>
  <si>
    <t>Ứng dụng công nghệ thông tin (CNTT) của tỉnh</t>
  </si>
  <si>
    <t>7.1.1</t>
  </si>
  <si>
    <t>Thực hiện tiếp nhận hồ sơ, trả kết quả giải quyết TTHC qua dịch vụ bưu chính công ích (BCCI)</t>
  </si>
  <si>
    <t>Phạm vi thống kê, đánh giá là các TTHC có phát sinh hồ sơ được tiếp nhận qua dịch vụ BCCI</t>
  </si>
  <si>
    <t>Từ 15% số hồ sơ TTHC trở lên: 0.5</t>
  </si>
  <si>
    <t>Từ 10% - dưới 15% số hồ sơ: 0.25</t>
  </si>
  <si>
    <t>Dưới 10% số hồ sơ: 0</t>
  </si>
  <si>
    <t>Phạm vi thống kê, đánh giá là các TTHC có phát sinh hồ sơ được trả kết quả qua dịch vụ BCCI</t>
  </si>
  <si>
    <t>Áp dụng Hệ thống quản lý chất lượng (ISO 9001) theo quy định</t>
  </si>
  <si>
    <t>Từ 70% - 100% số vấn đề phát hiện được xử lý/kiến nghị xử lý thì điểm đánh giá được tính theo tỷ lệ %</t>
  </si>
  <si>
    <t>Số lượng tin tuyên truyền trên Trang thông tin điện tử cấp cấp xã tăng từ 15% trở lên: 0,5</t>
  </si>
  <si>
    <t>Đạt tỷ lệ giải ngân từ 60% - 90% so với kế hoạch được giao thì điểm đánh giá được tính theo công thức: (Tỷ lệ giải ngân KH đầu tư vốn NSNN) X 0.75</t>
  </si>
  <si>
    <t>Tổ chức thực hiện các kiến nghị sau thanh tra, kiểm tra, kiểm toán về tài chính, ngân sách</t>
  </si>
  <si>
    <t>Từ 100% số hồ sơ TTHC trong năm được giải quyết đúng hạn thì điểm đánh giá là 1.5</t>
  </si>
  <si>
    <t>Dưới 90% số hồ sơ TTHC trong năm được giải quyết đúng hạn: 0</t>
  </si>
  <si>
    <t xml:space="preserve"> Không có sai phạm về sử dụng kinh phí quản lý hành chính được phát hiện trong năm đánh giá: 0.5</t>
  </si>
  <si>
    <t xml:space="preserve">Cập nhật TTHC trên phần mềm </t>
  </si>
  <si>
    <t>TỔNG ĐIỂM</t>
  </si>
  <si>
    <t>Ghi chú</t>
  </si>
  <si>
    <t>7.3.1</t>
  </si>
  <si>
    <t>7.3.2</t>
  </si>
  <si>
    <t>Tổ chức đánh giá tổng kết về thực hiện công tác CCHC của địa phương hàng năm (có thể lồng ghép với Hội nghị khác): 0.25</t>
  </si>
  <si>
    <t>Tham gia bồi dưỡng, tập huấn, Hội nghị hoặc thực hiện các nhiệm vụ cấp trên giao về công tác CCHC (nếu có): 0.25</t>
  </si>
  <si>
    <t>Tuyên truyền trong cán bộ, công chức</t>
  </si>
  <si>
    <t>Thực hiện các nhiệm vụ được UBND huyện, Chủ tịch UBND huyện giao</t>
  </si>
  <si>
    <t>Công tác kiểm tra, giám sát CCHC</t>
  </si>
  <si>
    <t>Kiểm tra, giám sát công tác CCHC</t>
  </si>
  <si>
    <t>Tiếp nhận, xử lý phản ánh, kiến nghị (PAKN) thuộc thẩm quyền giải quyết của cá nhân, tổ chức</t>
  </si>
  <si>
    <t xml:space="preserve">Tổ chức thực hiện việc tiếp nhận PAKN của cá nhân, tổ chức </t>
  </si>
  <si>
    <t>Xử lý PAKN thuộc thẩm quyền giải quyết của cá nhân, tổ chức</t>
  </si>
  <si>
    <t>Từ 70% - 100% số PAKN được xử lý hoặc kiến nghị xử lý thì điểm đánh giá được tính theo tỷ lệ %</t>
  </si>
  <si>
    <t>Dưới 70% số PAKN được xử lý hoặc kiến nghị xử lý: 0</t>
  </si>
  <si>
    <t>Thực hiện đúng quy định: 0.5</t>
  </si>
  <si>
    <t>Công khai TTHC trên Trang TTĐT của đơn vị</t>
  </si>
  <si>
    <t>3.1.3</t>
  </si>
  <si>
    <t>Dưới 100% số TTHC thuộc thẩm quyền giải quyết của UBND cấp xã: 0</t>
  </si>
  <si>
    <t>100% số hồ sơ thì điểm đánh giá là 1.5</t>
  </si>
  <si>
    <t>Từ 50 - dưới 70% số hồ sơ thì điểm đánh giá được tính theo Tỷ lệ % hồ sơ số hóa</t>
  </si>
  <si>
    <t>Dưới 50% số hồ sơ số hóa: 0</t>
  </si>
  <si>
    <t xml:space="preserve">Thực hiện cập nhật, tạo tài khoản người sử dụng trên phầm mềm </t>
  </si>
  <si>
    <t xml:space="preserve">Thực hiện cập nhật hồ sơ tiếp nhận, giải quyết trên phầm mềm </t>
  </si>
  <si>
    <t>3.4.4</t>
  </si>
  <si>
    <t>3.4.5</t>
  </si>
  <si>
    <t>3.4.6</t>
  </si>
  <si>
    <t>Thực hiện quy định về số lượng người làm việc hưởng lương từ ngân sách nhà nước tại đơn vị</t>
  </si>
  <si>
    <t xml:space="preserve">Thực hiện các quy định về phân cấp quản lý do UBND huyện ban hành </t>
  </si>
  <si>
    <t>XÂY DỰNG VÀ NÂNG CAO CHẤT LƯỢNG ĐỘI NGŨ CÁN BỘ, CÔNG CHỨC</t>
  </si>
  <si>
    <t>100% số công chức: 1</t>
  </si>
  <si>
    <t>Dưới 90% số công chức: 0</t>
  </si>
  <si>
    <t>Từ 95% - dưới 100% số công chức: 0.5</t>
  </si>
  <si>
    <t>Đánh giá, phân loại cán bộ, công chức</t>
  </si>
  <si>
    <t>Chấp hành kỷ luật, kỷ cương hành chính của cán bộ, công chức</t>
  </si>
  <si>
    <t>Trong năm không có cán bộ bị kỷ luật từ mức khiển trách trở lên: 0.25</t>
  </si>
  <si>
    <t>Trong năm không có công chức bị kỷ luật từ mức cảnh cáo trở lên: 0.25</t>
  </si>
  <si>
    <t>Triển khai 5 phần mềm dùng chung</t>
  </si>
  <si>
    <t>Tổ chức triển khai, duy trì và cập nhật phần mềm: 0.5</t>
  </si>
  <si>
    <t>Không tổ chức triển khai, duy trì và cập nhật: 0</t>
  </si>
  <si>
    <t>7.1.2</t>
  </si>
  <si>
    <t>Dưới 60% số văn bản: 0</t>
  </si>
  <si>
    <t>Cung cấp dịch vụ công trực tuyến</t>
  </si>
  <si>
    <t>Từ 40% số hồ sơ TTHC trở lên: 1</t>
  </si>
  <si>
    <t>7.2.3</t>
  </si>
  <si>
    <t>Từ 30% số hồ sơ TTHC trở lên: 1</t>
  </si>
  <si>
    <t>Dưới 10% số hồ sơ TTHC: 0</t>
  </si>
  <si>
    <t>Phạm vi thống kê, đánh giá là các TTHC có phát sinh hồ sơ trực tuyến mức độ 3</t>
  </si>
  <si>
    <t>Phạm vi thống kê, đánh giá là các TTHC có phát sinh hồ sơ trực tuyến mức độ 4</t>
  </si>
  <si>
    <t>Từ 60% số TTHC trở lên cung cấp trực tuyến mức độ 3, 4 có phát sinh hồ sơ: 0.5</t>
  </si>
  <si>
    <t>Từ 40% - dưới 60% số TTHC cung cấp dịch vụ trực tuyến mức độ 3,4 có phát sinh hồ sơ: 0.25</t>
  </si>
  <si>
    <t>Dưới 40% số TTHC cung cấp trực tuyến mức độ 3, 4 có phát sinh hồ sơ: 0</t>
  </si>
  <si>
    <t>Từ 20% - dưới 40% số hồ sơ TTHC thì điểm đánh giá được tính: 0.5</t>
  </si>
  <si>
    <t>Dưới 20% số hồ sơ TTHC thì điểm đánh giá là 0</t>
  </si>
  <si>
    <t>Từ 10% - dưới 30% số hồ sơ TTHC thì điểm đánh giá được tính 0.5</t>
  </si>
  <si>
    <t>7.4.1</t>
  </si>
  <si>
    <t>7.4.2</t>
  </si>
  <si>
    <t>7.4.3</t>
  </si>
  <si>
    <t>Công bố ISO 9001 theo quy định</t>
  </si>
  <si>
    <t>Chưa công bố: 0</t>
  </si>
  <si>
    <t>TTHC áp dụng hệ thống quản lý chất lượng ISO 9001:2015</t>
  </si>
  <si>
    <t>Dưới 90% số TTHC được áp dụng quy trình: 0</t>
  </si>
  <si>
    <t>Từ 90% - 100% các quy trình, TTHC được áp dụng: 0.5</t>
  </si>
  <si>
    <t>Đầy đủ, đúng quy trình: 0.5</t>
  </si>
  <si>
    <t>Thực hiện đúng việc duy trì, cải tiến ISO 9001 theo quy định</t>
  </si>
  <si>
    <t>Chưa đủ và chưa đúng: 0</t>
  </si>
  <si>
    <t>Xử lý văn bản QPPL sau rà soát</t>
  </si>
  <si>
    <t>Báo cáo đột xuất theo yêu cầu của UBND huyện về CCHC: 0,25</t>
  </si>
  <si>
    <t>Báo cáo năm về kiểm tra, rà soát văn bản QPPL: 0.25</t>
  </si>
  <si>
    <t>1.5.1</t>
  </si>
  <si>
    <t>1.5.2</t>
  </si>
  <si>
    <t>Xử lý kết quả theo dõi THPL</t>
  </si>
  <si>
    <t>Thực hiện các hoạt động về theo dõi THPL</t>
  </si>
  <si>
    <t>Theo dõi thi hành pháp luật (THPL)</t>
  </si>
  <si>
    <t>Công khai tiến độ, kết quả giải quyết hồ sơ TTHC trên Trang TTĐT của UBND cấp xã</t>
  </si>
  <si>
    <t>Từ 100% TTHC được thiết lập đúng thì điểm đánh giá là 0.5</t>
  </si>
  <si>
    <t>Dưới 95% TTHC được thiết lập đúng: 0</t>
  </si>
  <si>
    <t xml:space="preserve">Từ 95 % - dưới 100% số hồ sơ TTHC trong năm được giải quyết đúng hạn thì điểm đánh giá được tính theo công thức: (Tỷ lệ % hồ sơ đúng hạn) X 1.25 </t>
  </si>
  <si>
    <t>Từ 90 -  dưới 95% số hồ sơ TTHC trong năm được giải quyết đúng hạn thì điểm đánh giá được tính theo Tỷ lệ % hồ sơ đúng hạn</t>
  </si>
  <si>
    <t>Từ 95 % - dưới 100% TTHC được thiết lập đúng thì điểm đánh giá là 0.25</t>
  </si>
  <si>
    <t>Tiếp nhận, xử lý phản ánh, kiến nghị (PAKN) của cá nhân, tổ chức đối với TTHC thuộc thẩm quyền giải quyết của cấp xã</t>
  </si>
  <si>
    <t>Dưới 90% CB, CC tham dự các lớp đào tạo, bồi dưỡng: 0</t>
  </si>
  <si>
    <t>Thực hiện việc xin lỗi và hẹn ngày trả kết quả khi để xảy ra trễ hẹn trong giải quyết hồ sơ TTHC (nếu có)</t>
  </si>
  <si>
    <t>3.4.7</t>
  </si>
  <si>
    <t xml:space="preserve">Từ 70 % - dưới 100% số hồ sơ tiếp nhận thì điểm đánh giá được tính theo công thức: (Tỷ lệ % hồ sơ tiếp nhận) X 1.25 </t>
  </si>
  <si>
    <t>Từ 50 - dưới 70% số hồ sơ thì điểm đánh giá được tính theo Tỷ lệ % hồ sơ tiếp nhận</t>
  </si>
  <si>
    <t>Dưới 50% số hồ sơ tiếp nhận: 0</t>
  </si>
  <si>
    <t xml:space="preserve">Từ 70 % - dưới 100% số hồ sơ thì điểm đánh giá được tính theo công thức: (Tỷ lệ % hồ sơ số hóa) X 1.25 </t>
  </si>
  <si>
    <t>Chỉ thống kê tỷ lệ trong số TTHC hoặc nhóm TTHC đã triển khai giải quyết theo hình thức liên thông</t>
  </si>
  <si>
    <t>Cập nhật TTHC trên quy trình</t>
  </si>
  <si>
    <t>Thực hiện trình tự, thủ tục đánh giá, phân loại cán bộ, công chức theo quy định</t>
  </si>
  <si>
    <t>Thực hiện cơ chế tự chủ về sử dụng kinh phí quản lý hành chính tại UBND cấp xã</t>
  </si>
  <si>
    <t>7.1.4</t>
  </si>
  <si>
    <t>Sử dụng chứng thư số, chữ ký số trên văn bản điện tử</t>
  </si>
  <si>
    <t>7.1.3</t>
  </si>
  <si>
    <t>100% máy tính đơn vị có cài đặt phần mềm diệt virut: 0,25</t>
  </si>
  <si>
    <t>Bảo đảm an toàn, an ninh thông tin</t>
  </si>
  <si>
    <t>CB, CC không sử dụng thư điện tử công cộng (gmail, yahoo…) trong giao dịch công vụ: 0,25</t>
  </si>
  <si>
    <t>Thực hiện theo quy định việc quản lý thông tin điện tử hoặc chứng thư số chuyên dùng đối với CB,CC nghỉ hưu, chuyển công tác: 0,5</t>
  </si>
  <si>
    <t>Chưa đẩy đủ hoặc chưa đúng: 0.25</t>
  </si>
  <si>
    <t>Áp dụng đồng bộ, đầy đủ các quy trình giải quyết TTHC đã được thiết lập với quy trình ISO điện tử</t>
  </si>
  <si>
    <t>Dưới 90%: 0</t>
  </si>
  <si>
    <t>Đã công bố: 0.5</t>
  </si>
  <si>
    <t>3.4.8</t>
  </si>
  <si>
    <t>Chỉ thống kê tỷ lệ trong số TTHC có thời gian giải quyết nhiều ngày</t>
  </si>
  <si>
    <t xml:space="preserve">Từ 70 % - dưới 100% số hồ sơ thì điểm đánh giá được tính theo công thức: (Tỷ lệ % hồ sơ tiếp nhận) X 1.25 </t>
  </si>
  <si>
    <t>5.2.3</t>
  </si>
  <si>
    <t>Thực hiện công tác quản lý hồ sơ CB, CC</t>
  </si>
  <si>
    <t>Từ 90% - 100% CB, CC thực hiện cập nhật hồ sơ CB, CC hàng năm, thì điểm đánh giá được tính theo tỷ lệ %</t>
  </si>
  <si>
    <t>Dưới 90% CB, CC thực hiện cập nhật hồ sơ: 0</t>
  </si>
  <si>
    <t>Đầy đủ, đúng quy định của UBND tỉnh: 0.5</t>
  </si>
  <si>
    <t>Đầy đủ, đúng quy định của UBND cấp huyện: 0.5</t>
  </si>
  <si>
    <t>Đạt tỷ lệ 100% số TTHC thuộc thẩm quyền giải quyết của UBND cấp xã: 0.5</t>
  </si>
  <si>
    <t>Tổ chức thực hiện việc tiếp nhận PAKN của cá nhân, tổ chức đối với TTHC thuộc thẩm quyền giải quyết của cấp xã</t>
  </si>
  <si>
    <t>Xử lý PAKN của cá nhân, tổ chức đối với TTHC thuộc thẩm quyền giải quyết của cấp xã</t>
  </si>
  <si>
    <t>Từ 90% số văn bản đi trở lên: 1.5</t>
  </si>
  <si>
    <t xml:space="preserve">Từ 60% - dưới 90% số văn bản thì điểm đánh giá được tính theo công thức: (Tỷ lệ % số văn bản đi) X 1.25 </t>
  </si>
  <si>
    <t>4.2.1</t>
  </si>
  <si>
    <t>Thực hiện đầy đủ các quy định: 0.5</t>
  </si>
  <si>
    <t>Thường xuyên, đúng quy định: 0.5</t>
  </si>
  <si>
    <t>Đảng ủy, HĐND: 0,5</t>
  </si>
  <si>
    <t xml:space="preserve">UBND cấp xã, các tổ chức đoàn thể: 0,5 </t>
  </si>
  <si>
    <t>Không đạt yêu cầu theo hướng dẫn của cơ quan cấp trên: 0</t>
  </si>
  <si>
    <t>Đạt yêu cầu theo hướng dẫn của cơ quan cấp trên: 0.5</t>
  </si>
  <si>
    <t>Từ 90% đến 100% TTHC: 0.5</t>
  </si>
  <si>
    <t>Điều tra XHH</t>
  </si>
  <si>
    <t>Chỉ số hài lòng về tiếp cận dịch vụ</t>
  </si>
  <si>
    <t>Chỉ số hài lòng về tổ chức giải quyết TTHC</t>
  </si>
  <si>
    <t>Chỉ số hài lòng về công chức giải quyết TTHC</t>
  </si>
  <si>
    <t>Chỉ số hài lòng về kết quả giải quyết TTHC</t>
  </si>
  <si>
    <t>Chỉ số hài lòng về việc tiếp nhận, xử lý phản ánh, kiến nghị liên quan đến TTHC</t>
  </si>
  <si>
    <t xml:space="preserve">Thu thập thông tin về tình hình THPL: 0.25 </t>
  </si>
  <si>
    <t>Kiểm tra tình hình THPL: 0.25</t>
  </si>
  <si>
    <t>Điều tra, khảo sát tình hình THPL: 0.5</t>
  </si>
  <si>
    <t>CẢI CÁCH TTHC</t>
  </si>
  <si>
    <t>TỔ CHỨC THỰC HIỆN VĂN BẢN QPPL TẠI ĐỊA PHƯƠNG</t>
  </si>
  <si>
    <t>Ban hành đầy đủ văn bản xử lý hoặc kiến nghị xử lý kết quả theo dõi THPL theo thẩm quyền:1</t>
  </si>
  <si>
    <t>Không ban hành đầy đủ văn bản xử lý hoặc kiến nghị xử lý kết quả theo dõi THPL theo thẩm quyền:0</t>
  </si>
  <si>
    <t>Báo cáo chất lượng cán bộ, công chức: 0,25</t>
  </si>
  <si>
    <t>Báo cáo định kỳ quý, 6 háng, năm về kiểm soát TTHC: 0,25</t>
  </si>
  <si>
    <t>NHÓM 2: ĐIỀU TRA XÃ HỘI HỌC</t>
  </si>
  <si>
    <t>Đánh giá kết quả thực hiện của đội ngũ lãnh đạo quản lý</t>
  </si>
  <si>
    <t>1</t>
  </si>
  <si>
    <t>2</t>
  </si>
  <si>
    <t>Đánh giá mức độ hài lòng của người dân, tổ chức (SIPAS)</t>
  </si>
  <si>
    <t>Tổ chức thực hiện văn bản QPPL</t>
  </si>
  <si>
    <t>Tổ chức bộ máy hành chính</t>
  </si>
  <si>
    <t>Đội ngũ công chức giải quyết TTHC</t>
  </si>
  <si>
    <t>Quản lý tài chính công</t>
  </si>
  <si>
    <t>Hiện đại hóa hành chính.</t>
  </si>
  <si>
    <t>Quy định TTHC</t>
  </si>
  <si>
    <t xml:space="preserve"> Điểm đánh giá được tính theo công thức: (Chỉ số hài lòng về TCDV) x 5 </t>
  </si>
  <si>
    <t xml:space="preserve"> Điểm đánh giá được tính theo công thức: (Chỉ số hài lòng về tổ chức giải quyết TTHC) x 5 </t>
  </si>
  <si>
    <t xml:space="preserve"> Điểm đánh giá được tính theo công thức: (Chỉ số hài lòng về công chức giải quyết TTHC) x 5 </t>
  </si>
  <si>
    <t xml:space="preserve"> Điểm đánh giá được tính theo công thức: (Chỉ số hài lòng về kết quả giải quyết TTHC) x 5</t>
  </si>
  <si>
    <t xml:space="preserve"> Điểm đánh giá được tính theo công thức: (Chỉ số hài lòng về tiếp nhận, xử lý PAKN) x 5</t>
  </si>
  <si>
    <t>Xử lý văn bản QPPL phát hiện sai phạm qua kiểm tra</t>
  </si>
  <si>
    <t>Xây dựng kế hoạch và báo cáo công tác theo dõi THPL</t>
  </si>
  <si>
    <t>Ban hành đầy đủ, đúng thời gian văn bản đã xử lý hoặc kiến nghị xử lý: 1</t>
  </si>
  <si>
    <t>Ban hành chưa đầy đủ hoặc chưa đúng thời gian văn bản đã xử lý hoặc kiến nghị xử lý: 0,5</t>
  </si>
  <si>
    <t>Xây dựng kế hoạch đầy đủ, đúng thời gian:0,5</t>
  </si>
  <si>
    <t>Báo cáo đầy đủ, đúng thời gian:0,5</t>
  </si>
  <si>
    <t>2,2,1</t>
  </si>
  <si>
    <t>2,2,2</t>
  </si>
  <si>
    <t xml:space="preserve">Hoàn thành từ 80% - 100% kế hoạch thì điểm đánh giá được tính theo tỷ lệ % </t>
  </si>
  <si>
    <t xml:space="preserve">  Phụ lục</t>
  </si>
  <si>
    <t xml:space="preserve"> Điểm đánh giá được tính theo công thức: (Tỷ lệ % về tổ chức thực hiện văn bản QPPL) x 2 </t>
  </si>
  <si>
    <t xml:space="preserve"> Điểm đánh giá được tính theo công thức: (Tỷ lệ % về quy định TTHC) x 7 </t>
  </si>
  <si>
    <t xml:space="preserve"> Điểm đánh giá được tính theo công thức: (Tỷ lệ % về tổ chức bộ máy hành chính) x 3 </t>
  </si>
  <si>
    <t xml:space="preserve"> Điểm đánh giá được tính theo công thức: (Tỷ lệ % về đội ngũ cán bộ, công chức) x 5</t>
  </si>
  <si>
    <t xml:space="preserve"> Điểm đánh giá được tính theo công thức: (Tỷ lệ % về quản lý tài chính công) x 3</t>
  </si>
  <si>
    <t xml:space="preserve"> Điểm đánh giá được tính theo công thức: (Tỷ lệ % về hiện đại hóa hành chính) x 5</t>
  </si>
  <si>
    <t>Thực hiện quy định của TW, UBND tỉnh về hệ thống chính quyền cơ sở</t>
  </si>
  <si>
    <t>Thực hiện quy chế dân chủ và dân vận chính quyền ở đơn vị</t>
  </si>
  <si>
    <t>Thực hiện đầy đủ, đúng quy định quy chế dân chủ: 0.5</t>
  </si>
  <si>
    <t>Thực hiện đầy đủ, đúng quy định công tác dân vận chính quyền: 0.5</t>
  </si>
  <si>
    <t>4.1.2</t>
  </si>
  <si>
    <t>4.1.3</t>
  </si>
  <si>
    <t>Thực hiện quy chế làm việc của UBND</t>
  </si>
  <si>
    <t>Thực hiện chưa đầy đủ hoặc chưa đúng quy định: 0.5</t>
  </si>
  <si>
    <t>Thực hiện đầy đủ, đúng quy định: 1</t>
  </si>
  <si>
    <t>Từ 90% - 100% CB, CC tham dự các lớp đào tạo, bồi dưỡng, thì điểm đánh giá được tính theo công chức: (Tỷ lệ % tham dự) X 0.5</t>
  </si>
  <si>
    <t>CB,CC tham dự các lớp đào tạo, bồi dưỡng do cấp trên tổ chức</t>
  </si>
  <si>
    <t>Công chức cấp xã đạt chuẩn</t>
  </si>
  <si>
    <t>Cán bộ cấp xã đạt chuẩn</t>
  </si>
  <si>
    <t>Công chức chuyên môn được bố trí theo đúng vị trí chức danh</t>
  </si>
  <si>
    <t>Hồ sơ áp dụng chữ ký số trong các văn bản thông báo, gia hạn, xác minh hồ sơ, trả kết quả giải quyết TTHC trên phần mềm</t>
  </si>
  <si>
    <t>Hồ sơ được tiếp nhận theo hình thức liên thông trong số TTHC hoặc nhóm TTHC đã triển khai giải quyết theo hình thức liên thông</t>
  </si>
  <si>
    <t>Hồ sơ TTHC có thời gian giải quyết trong ngày được số hóa</t>
  </si>
  <si>
    <t>Hồ sơ TTHC có thời gian giải quyết nhiều ngày được số hóa</t>
  </si>
  <si>
    <t>Hồ sơ TTHC tiếp nhận trong năm được giải quyết đúng hạn</t>
  </si>
  <si>
    <t>Kết quả giải quyết hồ sơ TTHC</t>
  </si>
  <si>
    <t>TTHC được thiết lập đúng theo quy trình trên phần mềm</t>
  </si>
  <si>
    <t>TTHC hoặc nhóm TTHC được giải quyết theo hình thức liên thông</t>
  </si>
  <si>
    <t>TTHC thực hiện việc tiếp nhận, trả kết quả tại Bộ phận Tiếp nhận và trả kết quả</t>
  </si>
  <si>
    <t>Văn bản đi trao đổi dưới dạng điện tử</t>
  </si>
  <si>
    <t>TTHC cung cấp trực tuyến mức độ 3, 4 có phát sinh hồ sơ trong năm</t>
  </si>
  <si>
    <t>Hồ sơ TTHC được xử lý trực tuyến mức độ 3</t>
  </si>
  <si>
    <t>Hồ sơ TTHC được xử lý trực tuyến mức độ 4</t>
  </si>
  <si>
    <t>Hồ sơ TTHC được tiếp nhận qua dịch vụ BCCI</t>
  </si>
  <si>
    <t>Kết quả giải quyết TTHC được trả qua dịch vụ BCCI</t>
  </si>
  <si>
    <t>Thực hiện cơ cấu cán bộ, công chức theo vị trí chức danh</t>
  </si>
  <si>
    <t>Công khai TTHC và danh mục TTHC thuộc thẩm quyền giải quyết của UBND cấp xã tại Bảng niêm yết của đơn vị</t>
  </si>
  <si>
    <t>Công khai TTHC và kết quả giải quyết hồ sơ</t>
  </si>
  <si>
    <t>1.1</t>
  </si>
  <si>
    <t>1.2</t>
  </si>
  <si>
    <t>1.3</t>
  </si>
  <si>
    <t>1.4</t>
  </si>
  <si>
    <t>1.5</t>
  </si>
  <si>
    <t>1.6</t>
  </si>
  <si>
    <t>CÁC XÃ, PHƯỜNG THỊ TRẤN</t>
  </si>
  <si>
    <t xml:space="preserve">  THANG ĐIỂM ĐÁNH GIÁ, XẾP LOẠI CÔNG TÁC CẢI CÁCH HÀNH CHÍNH</t>
  </si>
  <si>
    <t xml:space="preserve"> (Ban hành kèm theo Quyết định số: 3130/QĐ-UBND  ngày  05/12 / 2019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</si>
</sst>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4"/>
      <color indexed="8"/>
      <name val="Times New Roman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selection activeCell="D248" sqref="D248:F248"/>
    </sheetView>
  </sheetViews>
  <sheetFormatPr defaultColWidth="8.88671875" defaultRowHeight="18.75"/>
  <cols>
    <col min="1" max="1" width="4.99609375" style="31" customWidth="1"/>
    <col min="2" max="2" width="37.21484375" style="4" customWidth="1"/>
    <col min="3" max="3" width="5.99609375" style="22" customWidth="1"/>
    <col min="4" max="4" width="5.6640625" style="4" customWidth="1"/>
    <col min="5" max="5" width="5.99609375" style="4" customWidth="1"/>
    <col min="6" max="6" width="18.21484375" style="4" customWidth="1"/>
    <col min="7" max="16384" width="8.88671875" style="4" customWidth="1"/>
  </cols>
  <sheetData>
    <row r="1" spans="1:6" s="45" customFormat="1" ht="16.5">
      <c r="A1" s="52" t="s">
        <v>259</v>
      </c>
      <c r="B1" s="53"/>
      <c r="C1" s="53"/>
      <c r="D1" s="53"/>
      <c r="E1" s="53"/>
      <c r="F1" s="53"/>
    </row>
    <row r="2" spans="1:6" s="45" customFormat="1" ht="16.5">
      <c r="A2" s="52" t="s">
        <v>305</v>
      </c>
      <c r="B2" s="53"/>
      <c r="C2" s="53"/>
      <c r="D2" s="53"/>
      <c r="E2" s="53"/>
      <c r="F2" s="53"/>
    </row>
    <row r="3" spans="1:6" s="45" customFormat="1" ht="16.5">
      <c r="A3" s="52" t="s">
        <v>304</v>
      </c>
      <c r="B3" s="53"/>
      <c r="C3" s="53"/>
      <c r="D3" s="53"/>
      <c r="E3" s="53"/>
      <c r="F3" s="53"/>
    </row>
    <row r="4" spans="1:6" s="45" customFormat="1" ht="16.5">
      <c r="A4" s="55" t="s">
        <v>306</v>
      </c>
      <c r="B4" s="53"/>
      <c r="C4" s="53"/>
      <c r="D4" s="53"/>
      <c r="E4" s="53"/>
      <c r="F4" s="53"/>
    </row>
    <row r="5" spans="1:6" s="45" customFormat="1" ht="16.5">
      <c r="A5" s="56" t="s">
        <v>27</v>
      </c>
      <c r="B5" s="53"/>
      <c r="C5" s="53"/>
      <c r="D5" s="53"/>
      <c r="E5" s="53"/>
      <c r="F5" s="53"/>
    </row>
    <row r="6" spans="1:3" s="45" customFormat="1" ht="16.5">
      <c r="A6" s="46" t="s">
        <v>0</v>
      </c>
      <c r="C6" s="44"/>
    </row>
    <row r="7" spans="1:6" ht="49.5">
      <c r="A7" s="29" t="s">
        <v>26</v>
      </c>
      <c r="B7" s="1" t="s">
        <v>20</v>
      </c>
      <c r="C7" s="1" t="s">
        <v>1</v>
      </c>
      <c r="D7" s="1" t="s">
        <v>2</v>
      </c>
      <c r="E7" s="1" t="s">
        <v>3</v>
      </c>
      <c r="F7" s="1" t="s">
        <v>95</v>
      </c>
    </row>
    <row r="8" spans="1:6" ht="16.5">
      <c r="A8" s="57" t="s">
        <v>28</v>
      </c>
      <c r="B8" s="58"/>
      <c r="C8" s="1">
        <f>C9+C49+C67+C136+C151+C177+C193</f>
        <v>50</v>
      </c>
      <c r="D8" s="1"/>
      <c r="E8" s="1"/>
      <c r="F8" s="1"/>
    </row>
    <row r="9" spans="1:6" ht="16.5">
      <c r="A9" s="38">
        <v>1</v>
      </c>
      <c r="B9" s="7" t="s">
        <v>30</v>
      </c>
      <c r="C9" s="8">
        <f>C10+C17+C23+C37+C45+C30</f>
        <v>9</v>
      </c>
      <c r="D9" s="9"/>
      <c r="E9" s="10"/>
      <c r="F9" s="10"/>
    </row>
    <row r="10" spans="1:6" ht="17.25">
      <c r="A10" s="39">
        <v>1.1</v>
      </c>
      <c r="B10" s="11" t="s">
        <v>31</v>
      </c>
      <c r="C10" s="12">
        <f>C11+C14</f>
        <v>1.5</v>
      </c>
      <c r="D10" s="13"/>
      <c r="E10" s="13"/>
      <c r="F10" s="13"/>
    </row>
    <row r="11" spans="1:6" ht="16.5">
      <c r="A11" s="40" t="s">
        <v>7</v>
      </c>
      <c r="B11" s="14" t="s">
        <v>32</v>
      </c>
      <c r="C11" s="15">
        <v>0.5</v>
      </c>
      <c r="D11" s="10"/>
      <c r="E11" s="10"/>
      <c r="F11" s="10"/>
    </row>
    <row r="12" spans="1:6" ht="33">
      <c r="A12" s="50"/>
      <c r="B12" s="16" t="s">
        <v>217</v>
      </c>
      <c r="C12" s="15"/>
      <c r="D12" s="10"/>
      <c r="E12" s="10"/>
      <c r="F12" s="10"/>
    </row>
    <row r="13" spans="1:6" ht="33">
      <c r="A13" s="50"/>
      <c r="B13" s="16" t="s">
        <v>216</v>
      </c>
      <c r="C13" s="15"/>
      <c r="D13" s="10"/>
      <c r="E13" s="10"/>
      <c r="F13" s="10"/>
    </row>
    <row r="14" spans="1:6" ht="16.5">
      <c r="A14" s="40" t="s">
        <v>8</v>
      </c>
      <c r="B14" s="14" t="s">
        <v>33</v>
      </c>
      <c r="C14" s="15">
        <v>1</v>
      </c>
      <c r="D14" s="10"/>
      <c r="E14" s="10"/>
      <c r="F14" s="10"/>
    </row>
    <row r="15" spans="1:6" ht="33">
      <c r="A15" s="50"/>
      <c r="B15" s="16" t="s">
        <v>258</v>
      </c>
      <c r="C15" s="15"/>
      <c r="D15" s="10"/>
      <c r="E15" s="10"/>
      <c r="F15" s="10"/>
    </row>
    <row r="16" spans="1:6" ht="16.5">
      <c r="A16" s="50"/>
      <c r="B16" s="16" t="s">
        <v>34</v>
      </c>
      <c r="C16" s="15"/>
      <c r="D16" s="10"/>
      <c r="E16" s="10"/>
      <c r="F16" s="10"/>
    </row>
    <row r="17" spans="1:6" ht="17.25">
      <c r="A17" s="39">
        <v>1.2</v>
      </c>
      <c r="B17" s="11" t="s">
        <v>35</v>
      </c>
      <c r="C17" s="12">
        <v>1.5</v>
      </c>
      <c r="D17" s="13"/>
      <c r="E17" s="13"/>
      <c r="F17" s="13"/>
    </row>
    <row r="18" spans="1:6" ht="33">
      <c r="A18" s="50"/>
      <c r="B18" s="16" t="s">
        <v>29</v>
      </c>
      <c r="C18" s="15"/>
      <c r="D18" s="9"/>
      <c r="E18" s="10"/>
      <c r="F18" s="10"/>
    </row>
    <row r="19" spans="1:6" ht="33">
      <c r="A19" s="50"/>
      <c r="B19" s="16" t="s">
        <v>162</v>
      </c>
      <c r="C19" s="15"/>
      <c r="D19" s="9"/>
      <c r="E19" s="10"/>
      <c r="F19" s="10"/>
    </row>
    <row r="20" spans="1:6" ht="33">
      <c r="A20" s="50"/>
      <c r="B20" s="16" t="s">
        <v>233</v>
      </c>
      <c r="C20" s="15"/>
      <c r="D20" s="9"/>
      <c r="E20" s="10"/>
      <c r="F20" s="10"/>
    </row>
    <row r="21" spans="1:6" ht="17.25">
      <c r="A21" s="50"/>
      <c r="B21" s="2" t="s">
        <v>232</v>
      </c>
      <c r="C21" s="12"/>
      <c r="D21" s="10"/>
      <c r="E21" s="10"/>
      <c r="F21" s="2"/>
    </row>
    <row r="22" spans="1:6" ht="33">
      <c r="A22" s="50"/>
      <c r="B22" s="2" t="s">
        <v>161</v>
      </c>
      <c r="C22" s="1"/>
      <c r="D22" s="10"/>
      <c r="E22" s="10"/>
      <c r="F22" s="10"/>
    </row>
    <row r="23" spans="1:6" ht="17.25">
      <c r="A23" s="39">
        <v>1.3</v>
      </c>
      <c r="B23" s="11" t="s">
        <v>102</v>
      </c>
      <c r="C23" s="12">
        <f>C24+C27</f>
        <v>2</v>
      </c>
      <c r="D23" s="10"/>
      <c r="E23" s="10"/>
      <c r="F23" s="10"/>
    </row>
    <row r="24" spans="1:6" ht="16.5">
      <c r="A24" s="40" t="s">
        <v>9</v>
      </c>
      <c r="B24" s="14" t="s">
        <v>103</v>
      </c>
      <c r="C24" s="15">
        <v>1</v>
      </c>
      <c r="D24" s="10"/>
      <c r="E24" s="10"/>
      <c r="F24" s="10"/>
    </row>
    <row r="25" spans="1:6" ht="16.5">
      <c r="A25" s="50"/>
      <c r="B25" s="16" t="s">
        <v>214</v>
      </c>
      <c r="C25" s="15"/>
      <c r="D25" s="10"/>
      <c r="E25" s="10"/>
      <c r="F25" s="10"/>
    </row>
    <row r="26" spans="1:6" ht="16.5">
      <c r="A26" s="50"/>
      <c r="B26" s="16" t="s">
        <v>215</v>
      </c>
      <c r="C26" s="15"/>
      <c r="D26" s="10"/>
      <c r="E26" s="10"/>
      <c r="F26" s="10"/>
    </row>
    <row r="27" spans="1:6" ht="16.5">
      <c r="A27" s="40" t="s">
        <v>10</v>
      </c>
      <c r="B27" s="14" t="s">
        <v>36</v>
      </c>
      <c r="C27" s="15">
        <v>1</v>
      </c>
      <c r="D27" s="10"/>
      <c r="E27" s="10"/>
      <c r="F27" s="10"/>
    </row>
    <row r="28" spans="1:6" ht="49.5">
      <c r="A28" s="50"/>
      <c r="B28" s="16" t="s">
        <v>86</v>
      </c>
      <c r="C28" s="15"/>
      <c r="D28" s="10"/>
      <c r="E28" s="10"/>
      <c r="F28" s="10"/>
    </row>
    <row r="29" spans="1:6" ht="33">
      <c r="A29" s="50"/>
      <c r="B29" s="16" t="s">
        <v>37</v>
      </c>
      <c r="C29" s="15"/>
      <c r="D29" s="10"/>
      <c r="E29" s="10"/>
      <c r="F29" s="10"/>
    </row>
    <row r="30" spans="1:6" ht="51.75">
      <c r="A30" s="39">
        <v>1.4</v>
      </c>
      <c r="B30" s="11" t="s">
        <v>104</v>
      </c>
      <c r="C30" s="12">
        <f>C31+C34</f>
        <v>1.5</v>
      </c>
      <c r="D30" s="10"/>
      <c r="E30" s="10"/>
      <c r="F30" s="10"/>
    </row>
    <row r="31" spans="1:6" ht="33">
      <c r="A31" s="40" t="s">
        <v>39</v>
      </c>
      <c r="B31" s="14" t="s">
        <v>105</v>
      </c>
      <c r="C31" s="15">
        <v>0.5</v>
      </c>
      <c r="D31" s="10"/>
      <c r="E31" s="10"/>
      <c r="F31" s="10"/>
    </row>
    <row r="32" spans="1:6" ht="16.5">
      <c r="A32" s="50"/>
      <c r="B32" s="16" t="s">
        <v>109</v>
      </c>
      <c r="C32" s="15"/>
      <c r="D32" s="10"/>
      <c r="E32" s="10"/>
      <c r="F32" s="10"/>
    </row>
    <row r="33" spans="1:6" ht="16.5">
      <c r="A33" s="50"/>
      <c r="B33" s="16" t="s">
        <v>4</v>
      </c>
      <c r="C33" s="15"/>
      <c r="D33" s="10"/>
      <c r="E33" s="10"/>
      <c r="F33" s="10"/>
    </row>
    <row r="34" spans="1:6" ht="33">
      <c r="A34" s="40" t="s">
        <v>40</v>
      </c>
      <c r="B34" s="14" t="s">
        <v>106</v>
      </c>
      <c r="C34" s="15">
        <v>1</v>
      </c>
      <c r="D34" s="10"/>
      <c r="E34" s="10"/>
      <c r="F34" s="10"/>
    </row>
    <row r="35" spans="1:6" ht="49.5">
      <c r="A35" s="50"/>
      <c r="B35" s="16" t="s">
        <v>107</v>
      </c>
      <c r="C35" s="15"/>
      <c r="D35" s="10"/>
      <c r="E35" s="10"/>
      <c r="F35" s="10"/>
    </row>
    <row r="36" spans="1:6" ht="33">
      <c r="A36" s="50"/>
      <c r="B36" s="16" t="s">
        <v>108</v>
      </c>
      <c r="C36" s="15"/>
      <c r="D36" s="10"/>
      <c r="E36" s="10"/>
      <c r="F36" s="10"/>
    </row>
    <row r="37" spans="1:6" ht="17.25">
      <c r="A37" s="39">
        <v>1.5</v>
      </c>
      <c r="B37" s="11" t="s">
        <v>38</v>
      </c>
      <c r="C37" s="12">
        <f>C38+C41</f>
        <v>1.5</v>
      </c>
      <c r="D37" s="13"/>
      <c r="E37" s="13"/>
      <c r="F37" s="13"/>
    </row>
    <row r="38" spans="1:6" ht="16.5">
      <c r="A38" s="40" t="s">
        <v>163</v>
      </c>
      <c r="B38" s="14" t="s">
        <v>100</v>
      </c>
      <c r="C38" s="15">
        <v>0.5</v>
      </c>
      <c r="D38" s="10"/>
      <c r="E38" s="10"/>
      <c r="F38" s="10"/>
    </row>
    <row r="39" spans="1:6" ht="49.5">
      <c r="A39" s="50"/>
      <c r="B39" s="16" t="s">
        <v>98</v>
      </c>
      <c r="C39" s="15"/>
      <c r="D39" s="10"/>
      <c r="E39" s="10"/>
      <c r="F39" s="10"/>
    </row>
    <row r="40" spans="1:6" ht="49.5">
      <c r="A40" s="50"/>
      <c r="B40" s="16" t="s">
        <v>99</v>
      </c>
      <c r="C40" s="15"/>
      <c r="D40" s="10"/>
      <c r="E40" s="10"/>
      <c r="F40" s="10"/>
    </row>
    <row r="41" spans="1:6" ht="16.5">
      <c r="A41" s="40" t="s">
        <v>164</v>
      </c>
      <c r="B41" s="14" t="s">
        <v>41</v>
      </c>
      <c r="C41" s="15">
        <v>1</v>
      </c>
      <c r="D41" s="10"/>
      <c r="E41" s="10"/>
      <c r="F41" s="10"/>
    </row>
    <row r="42" spans="1:6" ht="33">
      <c r="A42" s="50"/>
      <c r="B42" s="16" t="s">
        <v>42</v>
      </c>
      <c r="C42" s="15"/>
      <c r="D42" s="10"/>
      <c r="E42" s="10"/>
      <c r="F42" s="10"/>
    </row>
    <row r="43" spans="1:6" ht="33">
      <c r="A43" s="50"/>
      <c r="B43" s="16" t="s">
        <v>43</v>
      </c>
      <c r="C43" s="15"/>
      <c r="D43" s="10"/>
      <c r="E43" s="10"/>
      <c r="F43" s="10"/>
    </row>
    <row r="44" spans="1:6" ht="49.5">
      <c r="A44" s="50"/>
      <c r="B44" s="2" t="s">
        <v>87</v>
      </c>
      <c r="C44" s="15"/>
      <c r="D44" s="10"/>
      <c r="E44" s="10"/>
      <c r="F44" s="10"/>
    </row>
    <row r="45" spans="1:6" ht="34.5">
      <c r="A45" s="39">
        <v>1.6</v>
      </c>
      <c r="B45" s="11" t="s">
        <v>101</v>
      </c>
      <c r="C45" s="12">
        <v>1</v>
      </c>
      <c r="D45" s="13"/>
      <c r="E45" s="13"/>
      <c r="F45" s="13"/>
    </row>
    <row r="46" spans="1:6" ht="33">
      <c r="A46" s="49"/>
      <c r="B46" s="16" t="s">
        <v>44</v>
      </c>
      <c r="C46" s="15"/>
      <c r="D46" s="13"/>
      <c r="E46" s="13"/>
      <c r="F46" s="13"/>
    </row>
    <row r="47" spans="1:6" ht="49.5">
      <c r="A47" s="49"/>
      <c r="B47" s="16" t="s">
        <v>45</v>
      </c>
      <c r="C47" s="15"/>
      <c r="D47" s="13"/>
      <c r="E47" s="13"/>
      <c r="F47" s="13"/>
    </row>
    <row r="48" spans="1:6" ht="33">
      <c r="A48" s="49"/>
      <c r="B48" s="16" t="s">
        <v>46</v>
      </c>
      <c r="C48" s="15"/>
      <c r="D48" s="13"/>
      <c r="E48" s="13"/>
      <c r="F48" s="13"/>
    </row>
    <row r="49" spans="1:6" ht="33">
      <c r="A49" s="38">
        <v>2</v>
      </c>
      <c r="B49" s="7" t="s">
        <v>229</v>
      </c>
      <c r="C49" s="8">
        <f>C53+C61+C50+C64</f>
        <v>5</v>
      </c>
      <c r="D49" s="10"/>
      <c r="E49" s="10"/>
      <c r="F49" s="10"/>
    </row>
    <row r="50" spans="1:6" ht="34.5">
      <c r="A50" s="39">
        <v>2.1</v>
      </c>
      <c r="B50" s="11" t="s">
        <v>251</v>
      </c>
      <c r="C50" s="12">
        <v>1</v>
      </c>
      <c r="D50" s="13"/>
      <c r="E50" s="13"/>
      <c r="F50" s="13"/>
    </row>
    <row r="51" spans="1:6" ht="33">
      <c r="A51" s="50"/>
      <c r="B51" s="16" t="s">
        <v>254</v>
      </c>
      <c r="C51" s="15"/>
      <c r="D51" s="10"/>
      <c r="E51" s="10"/>
      <c r="F51" s="10"/>
    </row>
    <row r="52" spans="1:6" ht="16.5">
      <c r="A52" s="50"/>
      <c r="B52" s="16" t="s">
        <v>255</v>
      </c>
      <c r="C52" s="15"/>
      <c r="D52" s="10"/>
      <c r="E52" s="10"/>
      <c r="F52" s="10"/>
    </row>
    <row r="53" spans="1:6" ht="17.25">
      <c r="A53" s="39">
        <v>2.2</v>
      </c>
      <c r="B53" s="11" t="s">
        <v>167</v>
      </c>
      <c r="C53" s="12">
        <f>C54+C58</f>
        <v>2</v>
      </c>
      <c r="D53" s="13"/>
      <c r="E53" s="13"/>
      <c r="F53" s="13"/>
    </row>
    <row r="54" spans="1:6" ht="16.5">
      <c r="A54" s="40" t="s">
        <v>256</v>
      </c>
      <c r="B54" s="14" t="s">
        <v>166</v>
      </c>
      <c r="C54" s="15">
        <v>1</v>
      </c>
      <c r="D54" s="7"/>
      <c r="E54" s="7"/>
      <c r="F54" s="7"/>
    </row>
    <row r="55" spans="1:6" ht="16.5">
      <c r="A55" s="50"/>
      <c r="B55" s="16" t="s">
        <v>225</v>
      </c>
      <c r="C55" s="15"/>
      <c r="D55" s="10"/>
      <c r="E55" s="10"/>
      <c r="F55" s="10"/>
    </row>
    <row r="56" spans="1:6" ht="16.5">
      <c r="A56" s="50"/>
      <c r="B56" s="16" t="s">
        <v>226</v>
      </c>
      <c r="C56" s="15"/>
      <c r="D56" s="10"/>
      <c r="E56" s="10"/>
      <c r="F56" s="10"/>
    </row>
    <row r="57" spans="1:6" ht="16.5">
      <c r="A57" s="50"/>
      <c r="B57" s="16" t="s">
        <v>227</v>
      </c>
      <c r="C57" s="15"/>
      <c r="D57" s="10"/>
      <c r="E57" s="10"/>
      <c r="F57" s="10"/>
    </row>
    <row r="58" spans="1:6" ht="16.5">
      <c r="A58" s="40" t="s">
        <v>257</v>
      </c>
      <c r="B58" s="14" t="s">
        <v>165</v>
      </c>
      <c r="C58" s="15">
        <v>1</v>
      </c>
      <c r="D58" s="10"/>
      <c r="E58" s="10"/>
      <c r="F58" s="10"/>
    </row>
    <row r="59" spans="1:6" ht="49.5">
      <c r="A59" s="50"/>
      <c r="B59" s="16" t="s">
        <v>230</v>
      </c>
      <c r="C59" s="15"/>
      <c r="D59" s="10"/>
      <c r="E59" s="10"/>
      <c r="F59" s="10"/>
    </row>
    <row r="60" spans="1:6" ht="49.5">
      <c r="A60" s="50"/>
      <c r="B60" s="16" t="s">
        <v>231</v>
      </c>
      <c r="C60" s="15"/>
      <c r="D60" s="10"/>
      <c r="E60" s="10"/>
      <c r="F60" s="10"/>
    </row>
    <row r="61" spans="1:6" ht="17.25">
      <c r="A61" s="39">
        <v>2.3</v>
      </c>
      <c r="B61" s="11" t="s">
        <v>160</v>
      </c>
      <c r="C61" s="12">
        <v>1</v>
      </c>
      <c r="D61" s="10"/>
      <c r="E61" s="10"/>
      <c r="F61" s="10"/>
    </row>
    <row r="62" spans="1:6" ht="33">
      <c r="A62" s="50"/>
      <c r="B62" s="16" t="s">
        <v>252</v>
      </c>
      <c r="C62" s="15"/>
      <c r="D62" s="10"/>
      <c r="E62" s="10"/>
      <c r="F62" s="10"/>
    </row>
    <row r="63" spans="1:6" ht="49.5">
      <c r="A63" s="50"/>
      <c r="B63" s="16" t="s">
        <v>253</v>
      </c>
      <c r="C63" s="15"/>
      <c r="D63" s="10"/>
      <c r="E63" s="10"/>
      <c r="F63" s="10"/>
    </row>
    <row r="64" spans="1:6" ht="34.5">
      <c r="A64" s="39">
        <v>2.4</v>
      </c>
      <c r="B64" s="11" t="s">
        <v>250</v>
      </c>
      <c r="C64" s="12">
        <v>1</v>
      </c>
      <c r="D64" s="10"/>
      <c r="E64" s="10"/>
      <c r="F64" s="10"/>
    </row>
    <row r="65" spans="1:6" ht="33">
      <c r="A65" s="50"/>
      <c r="B65" s="16" t="s">
        <v>252</v>
      </c>
      <c r="C65" s="15"/>
      <c r="D65" s="10"/>
      <c r="E65" s="10"/>
      <c r="F65" s="10"/>
    </row>
    <row r="66" spans="1:6" ht="49.5">
      <c r="A66" s="50"/>
      <c r="B66" s="16" t="s">
        <v>253</v>
      </c>
      <c r="C66" s="15"/>
      <c r="D66" s="10"/>
      <c r="E66" s="10"/>
      <c r="F66" s="10"/>
    </row>
    <row r="67" spans="1:6" ht="16.5">
      <c r="A67" s="38">
        <v>3</v>
      </c>
      <c r="B67" s="7" t="s">
        <v>228</v>
      </c>
      <c r="C67" s="8">
        <f>C68+C78+C85+C93+C128</f>
        <v>14</v>
      </c>
      <c r="D67" s="10"/>
      <c r="E67" s="10"/>
      <c r="F67" s="10"/>
    </row>
    <row r="68" spans="1:6" ht="17.25">
      <c r="A68" s="39">
        <v>3.1</v>
      </c>
      <c r="B68" s="11" t="s">
        <v>297</v>
      </c>
      <c r="C68" s="12">
        <f>C69+C72+C75</f>
        <v>1.5</v>
      </c>
      <c r="D68" s="13"/>
      <c r="E68" s="13"/>
      <c r="F68" s="13"/>
    </row>
    <row r="69" spans="1:6" ht="49.5">
      <c r="A69" s="40" t="s">
        <v>11</v>
      </c>
      <c r="B69" s="14" t="s">
        <v>296</v>
      </c>
      <c r="C69" s="15">
        <v>0.5</v>
      </c>
      <c r="D69" s="10"/>
      <c r="E69" s="10"/>
      <c r="F69" s="10"/>
    </row>
    <row r="70" spans="1:6" ht="16.5">
      <c r="A70" s="41"/>
      <c r="B70" s="16" t="s">
        <v>51</v>
      </c>
      <c r="C70" s="15"/>
      <c r="D70" s="10"/>
      <c r="E70" s="10"/>
      <c r="F70" s="10"/>
    </row>
    <row r="71" spans="1:6" ht="16.5">
      <c r="A71" s="41"/>
      <c r="B71" s="16" t="s">
        <v>47</v>
      </c>
      <c r="C71" s="15"/>
      <c r="D71" s="10"/>
      <c r="E71" s="10"/>
      <c r="F71" s="10"/>
    </row>
    <row r="72" spans="1:6" ht="34.5" customHeight="1">
      <c r="A72" s="40" t="s">
        <v>12</v>
      </c>
      <c r="B72" s="14" t="s">
        <v>110</v>
      </c>
      <c r="C72" s="15">
        <v>0.5</v>
      </c>
      <c r="D72" s="10"/>
      <c r="E72" s="10"/>
      <c r="F72" s="10"/>
    </row>
    <row r="73" spans="1:6" ht="16.5">
      <c r="A73" s="50"/>
      <c r="B73" s="16" t="s">
        <v>51</v>
      </c>
      <c r="C73" s="15"/>
      <c r="D73" s="10"/>
      <c r="E73" s="10"/>
      <c r="F73" s="10"/>
    </row>
    <row r="74" spans="1:6" ht="16.5">
      <c r="A74" s="50"/>
      <c r="B74" s="16" t="s">
        <v>47</v>
      </c>
      <c r="C74" s="15"/>
      <c r="D74" s="10"/>
      <c r="E74" s="10"/>
      <c r="F74" s="10"/>
    </row>
    <row r="75" spans="1:6" ht="33">
      <c r="A75" s="40" t="s">
        <v>111</v>
      </c>
      <c r="B75" s="14" t="s">
        <v>168</v>
      </c>
      <c r="C75" s="15">
        <v>0.5</v>
      </c>
      <c r="D75" s="9"/>
      <c r="E75" s="9"/>
      <c r="F75" s="9"/>
    </row>
    <row r="76" spans="1:6" ht="16.5">
      <c r="A76" s="50"/>
      <c r="B76" s="16" t="s">
        <v>51</v>
      </c>
      <c r="C76" s="17"/>
      <c r="D76" s="18"/>
      <c r="E76" s="18"/>
      <c r="F76" s="18"/>
    </row>
    <row r="77" spans="1:6" ht="16.5">
      <c r="A77" s="50"/>
      <c r="B77" s="16" t="s">
        <v>47</v>
      </c>
      <c r="C77" s="17"/>
      <c r="D77" s="18"/>
      <c r="E77" s="18"/>
      <c r="F77" s="18"/>
    </row>
    <row r="78" spans="1:6" ht="34.5">
      <c r="A78" s="39">
        <v>3.2</v>
      </c>
      <c r="B78" s="11" t="s">
        <v>48</v>
      </c>
      <c r="C78" s="12">
        <f>C79+C82</f>
        <v>1.5</v>
      </c>
      <c r="D78" s="10"/>
      <c r="E78" s="10"/>
      <c r="F78" s="10"/>
    </row>
    <row r="79" spans="1:6" ht="33">
      <c r="A79" s="40" t="s">
        <v>13</v>
      </c>
      <c r="B79" s="14" t="s">
        <v>288</v>
      </c>
      <c r="C79" s="15">
        <v>0.5</v>
      </c>
      <c r="D79" s="7"/>
      <c r="E79" s="7"/>
      <c r="F79" s="7"/>
    </row>
    <row r="80" spans="1:6" ht="33">
      <c r="A80" s="50"/>
      <c r="B80" s="16" t="s">
        <v>206</v>
      </c>
      <c r="C80" s="15"/>
      <c r="D80" s="10"/>
      <c r="E80" s="10"/>
      <c r="F80" s="10"/>
    </row>
    <row r="81" spans="1:6" ht="33">
      <c r="A81" s="50"/>
      <c r="B81" s="16" t="s">
        <v>112</v>
      </c>
      <c r="C81" s="15"/>
      <c r="D81" s="10"/>
      <c r="E81" s="10"/>
      <c r="F81" s="10"/>
    </row>
    <row r="82" spans="1:6" ht="33">
      <c r="A82" s="40" t="s">
        <v>14</v>
      </c>
      <c r="B82" s="14" t="s">
        <v>287</v>
      </c>
      <c r="C82" s="15">
        <v>1</v>
      </c>
      <c r="D82" s="10"/>
      <c r="E82" s="10"/>
      <c r="F82" s="10"/>
    </row>
    <row r="83" spans="1:6" ht="16.5">
      <c r="A83" s="50"/>
      <c r="B83" s="16" t="s">
        <v>204</v>
      </c>
      <c r="C83" s="15"/>
      <c r="D83" s="10"/>
      <c r="E83" s="10"/>
      <c r="F83" s="10"/>
    </row>
    <row r="84" spans="1:6" ht="33">
      <c r="A84" s="50"/>
      <c r="B84" s="16" t="s">
        <v>205</v>
      </c>
      <c r="C84" s="15"/>
      <c r="D84" s="10"/>
      <c r="E84" s="10"/>
      <c r="F84" s="10"/>
    </row>
    <row r="85" spans="1:6" s="5" customFormat="1" ht="17.25">
      <c r="A85" s="39">
        <v>3.3</v>
      </c>
      <c r="B85" s="11" t="s">
        <v>93</v>
      </c>
      <c r="C85" s="12">
        <f>C86+C89</f>
        <v>1</v>
      </c>
      <c r="D85" s="10"/>
      <c r="E85" s="10"/>
      <c r="F85" s="10"/>
    </row>
    <row r="86" spans="1:6" s="6" customFormat="1" ht="16.5">
      <c r="A86" s="42" t="s">
        <v>49</v>
      </c>
      <c r="B86" s="33" t="s">
        <v>183</v>
      </c>
      <c r="C86" s="28">
        <v>0.5</v>
      </c>
      <c r="D86" s="21"/>
      <c r="E86" s="21"/>
      <c r="F86" s="21"/>
    </row>
    <row r="87" spans="1:6" s="6" customFormat="1" ht="16.5">
      <c r="A87" s="54"/>
      <c r="B87" s="16" t="s">
        <v>213</v>
      </c>
      <c r="C87" s="28"/>
      <c r="D87" s="21"/>
      <c r="E87" s="21"/>
      <c r="F87" s="21"/>
    </row>
    <row r="88" spans="1:6" s="6" customFormat="1" ht="16.5">
      <c r="A88" s="50"/>
      <c r="B88" s="16" t="s">
        <v>47</v>
      </c>
      <c r="C88" s="28"/>
      <c r="D88" s="21"/>
      <c r="E88" s="21"/>
      <c r="F88" s="14"/>
    </row>
    <row r="89" spans="1:6" s="6" customFormat="1" ht="33">
      <c r="A89" s="42" t="s">
        <v>50</v>
      </c>
      <c r="B89" s="33" t="s">
        <v>286</v>
      </c>
      <c r="C89" s="28">
        <v>0.5</v>
      </c>
      <c r="D89" s="21"/>
      <c r="E89" s="21"/>
      <c r="F89" s="19"/>
    </row>
    <row r="90" spans="1:6" s="6" customFormat="1" ht="33">
      <c r="A90" s="54"/>
      <c r="B90" s="16" t="s">
        <v>169</v>
      </c>
      <c r="C90" s="28"/>
      <c r="D90" s="21"/>
      <c r="E90" s="21"/>
      <c r="F90" s="16"/>
    </row>
    <row r="91" spans="1:6" s="6" customFormat="1" ht="33">
      <c r="A91" s="50"/>
      <c r="B91" s="16" t="s">
        <v>173</v>
      </c>
      <c r="C91" s="28"/>
      <c r="D91" s="21"/>
      <c r="E91" s="21"/>
      <c r="F91" s="16"/>
    </row>
    <row r="92" spans="1:6" s="6" customFormat="1" ht="16.5">
      <c r="A92" s="50"/>
      <c r="B92" s="16" t="s">
        <v>170</v>
      </c>
      <c r="C92" s="28"/>
      <c r="D92" s="21"/>
      <c r="E92" s="21"/>
      <c r="F92" s="16"/>
    </row>
    <row r="93" spans="1:6" ht="17.25">
      <c r="A93" s="43">
        <v>3.4</v>
      </c>
      <c r="B93" s="23" t="s">
        <v>285</v>
      </c>
      <c r="C93" s="24">
        <f>C94+C99+C104+C109+C123+C115+C118+C112</f>
        <v>9</v>
      </c>
      <c r="D93" s="25"/>
      <c r="E93" s="25"/>
      <c r="F93" s="25"/>
    </row>
    <row r="94" spans="1:6" ht="33">
      <c r="A94" s="40" t="s">
        <v>21</v>
      </c>
      <c r="B94" s="14" t="s">
        <v>284</v>
      </c>
      <c r="C94" s="15">
        <v>1.5</v>
      </c>
      <c r="D94" s="10"/>
      <c r="E94" s="10"/>
      <c r="F94" s="3"/>
    </row>
    <row r="95" spans="1:6" ht="33">
      <c r="A95" s="50"/>
      <c r="B95" s="16" t="s">
        <v>90</v>
      </c>
      <c r="C95" s="15"/>
      <c r="D95" s="10"/>
      <c r="E95" s="10"/>
      <c r="F95" s="10"/>
    </row>
    <row r="96" spans="1:6" ht="66">
      <c r="A96" s="50"/>
      <c r="B96" s="16" t="s">
        <v>171</v>
      </c>
      <c r="C96" s="15"/>
      <c r="D96" s="10"/>
      <c r="E96" s="10"/>
      <c r="F96" s="10"/>
    </row>
    <row r="97" spans="1:6" ht="49.5">
      <c r="A97" s="50"/>
      <c r="B97" s="16" t="s">
        <v>172</v>
      </c>
      <c r="C97" s="15"/>
      <c r="D97" s="10"/>
      <c r="E97" s="10"/>
      <c r="F97" s="10"/>
    </row>
    <row r="98" spans="1:6" ht="33">
      <c r="A98" s="50"/>
      <c r="B98" s="16" t="s">
        <v>91</v>
      </c>
      <c r="C98" s="15"/>
      <c r="D98" s="10"/>
      <c r="E98" s="10"/>
      <c r="F98" s="10"/>
    </row>
    <row r="99" spans="1:6" ht="33">
      <c r="A99" s="40" t="s">
        <v>22</v>
      </c>
      <c r="B99" s="14" t="s">
        <v>283</v>
      </c>
      <c r="C99" s="15">
        <v>1.5</v>
      </c>
      <c r="D99" s="10"/>
      <c r="E99" s="10"/>
      <c r="F99" s="10"/>
    </row>
    <row r="100" spans="1:6" ht="16.5">
      <c r="A100" s="50"/>
      <c r="B100" s="16" t="s">
        <v>113</v>
      </c>
      <c r="C100" s="15"/>
      <c r="D100" s="10"/>
      <c r="E100" s="10"/>
      <c r="F100" s="10"/>
    </row>
    <row r="101" spans="1:6" ht="49.5">
      <c r="A101" s="50"/>
      <c r="B101" s="16" t="s">
        <v>181</v>
      </c>
      <c r="C101" s="15"/>
      <c r="D101" s="10"/>
      <c r="E101" s="10"/>
      <c r="F101" s="10"/>
    </row>
    <row r="102" spans="1:6" ht="33">
      <c r="A102" s="50"/>
      <c r="B102" s="16" t="s">
        <v>114</v>
      </c>
      <c r="C102" s="15"/>
      <c r="D102" s="10"/>
      <c r="E102" s="10"/>
      <c r="F102" s="10"/>
    </row>
    <row r="103" spans="1:6" ht="16.5">
      <c r="A103" s="50"/>
      <c r="B103" s="16" t="s">
        <v>115</v>
      </c>
      <c r="C103" s="15"/>
      <c r="D103" s="10"/>
      <c r="E103" s="10"/>
      <c r="F103" s="10"/>
    </row>
    <row r="104" spans="1:6" ht="33">
      <c r="A104" s="40" t="s">
        <v>23</v>
      </c>
      <c r="B104" s="14" t="s">
        <v>282</v>
      </c>
      <c r="C104" s="15">
        <v>1.5</v>
      </c>
      <c r="D104" s="10"/>
      <c r="E104" s="10"/>
      <c r="F104" s="10"/>
    </row>
    <row r="105" spans="1:6" ht="16.5">
      <c r="A105" s="50"/>
      <c r="B105" s="16" t="s">
        <v>113</v>
      </c>
      <c r="C105" s="15"/>
      <c r="D105" s="10"/>
      <c r="E105" s="10"/>
      <c r="F105" s="10"/>
    </row>
    <row r="106" spans="1:6" ht="49.5">
      <c r="A106" s="50"/>
      <c r="B106" s="16" t="s">
        <v>181</v>
      </c>
      <c r="C106" s="15"/>
      <c r="D106" s="10"/>
      <c r="E106" s="10"/>
      <c r="F106" s="10"/>
    </row>
    <row r="107" spans="1:6" ht="33">
      <c r="A107" s="50"/>
      <c r="B107" s="16" t="s">
        <v>114</v>
      </c>
      <c r="C107" s="15"/>
      <c r="D107" s="10"/>
      <c r="E107" s="10"/>
      <c r="F107" s="10"/>
    </row>
    <row r="108" spans="1:6" ht="16.5">
      <c r="A108" s="50"/>
      <c r="B108" s="16" t="s">
        <v>115</v>
      </c>
      <c r="C108" s="15"/>
      <c r="D108" s="10"/>
      <c r="E108" s="10"/>
      <c r="F108" s="10"/>
    </row>
    <row r="109" spans="1:6" ht="33">
      <c r="A109" s="40" t="s">
        <v>118</v>
      </c>
      <c r="B109" s="20" t="s">
        <v>117</v>
      </c>
      <c r="C109" s="15">
        <v>0.5</v>
      </c>
      <c r="D109" s="9"/>
      <c r="E109" s="9"/>
      <c r="F109" s="9"/>
    </row>
    <row r="110" spans="1:6" ht="17.25">
      <c r="A110" s="49"/>
      <c r="B110" s="16" t="s">
        <v>51</v>
      </c>
      <c r="C110" s="12"/>
      <c r="D110" s="10"/>
      <c r="E110" s="10"/>
      <c r="F110" s="10"/>
    </row>
    <row r="111" spans="1:6" ht="17.25">
      <c r="A111" s="49"/>
      <c r="B111" s="16" t="s">
        <v>52</v>
      </c>
      <c r="C111" s="12"/>
      <c r="D111" s="10"/>
      <c r="E111" s="10"/>
      <c r="F111" s="10"/>
    </row>
    <row r="112" spans="1:6" ht="33">
      <c r="A112" s="40" t="s">
        <v>119</v>
      </c>
      <c r="B112" s="20" t="s">
        <v>116</v>
      </c>
      <c r="C112" s="15">
        <v>0.5</v>
      </c>
      <c r="D112" s="9"/>
      <c r="E112" s="9"/>
      <c r="F112" s="9"/>
    </row>
    <row r="113" spans="1:6" ht="17.25">
      <c r="A113" s="49"/>
      <c r="B113" s="16" t="s">
        <v>51</v>
      </c>
      <c r="C113" s="12"/>
      <c r="D113" s="13"/>
      <c r="E113" s="13"/>
      <c r="F113" s="13"/>
    </row>
    <row r="114" spans="1:6" ht="17.25">
      <c r="A114" s="50"/>
      <c r="B114" s="16" t="s">
        <v>52</v>
      </c>
      <c r="C114" s="12"/>
      <c r="D114" s="13"/>
      <c r="E114" s="13"/>
      <c r="F114" s="13"/>
    </row>
    <row r="115" spans="1:6" ht="49.5">
      <c r="A115" s="40" t="s">
        <v>120</v>
      </c>
      <c r="B115" s="14" t="s">
        <v>176</v>
      </c>
      <c r="C115" s="15">
        <v>0.5</v>
      </c>
      <c r="D115" s="13"/>
      <c r="E115" s="13"/>
      <c r="F115" s="13"/>
    </row>
    <row r="116" spans="1:6" ht="17.25">
      <c r="A116" s="49"/>
      <c r="B116" s="16" t="s">
        <v>51</v>
      </c>
      <c r="C116" s="12"/>
      <c r="D116" s="13"/>
      <c r="E116" s="13"/>
      <c r="F116" s="13"/>
    </row>
    <row r="117" spans="1:6" ht="17.25">
      <c r="A117" s="49"/>
      <c r="B117" s="16" t="s">
        <v>52</v>
      </c>
      <c r="C117" s="12"/>
      <c r="D117" s="13"/>
      <c r="E117" s="13"/>
      <c r="F117" s="13"/>
    </row>
    <row r="118" spans="1:6" ht="82.5">
      <c r="A118" s="40" t="s">
        <v>177</v>
      </c>
      <c r="B118" s="14" t="s">
        <v>281</v>
      </c>
      <c r="C118" s="15">
        <v>1.5</v>
      </c>
      <c r="D118" s="9"/>
      <c r="E118" s="9"/>
      <c r="F118" s="9" t="s">
        <v>182</v>
      </c>
    </row>
    <row r="119" spans="1:6" ht="16.5">
      <c r="A119" s="50"/>
      <c r="B119" s="16" t="s">
        <v>113</v>
      </c>
      <c r="C119" s="15"/>
      <c r="D119" s="9"/>
      <c r="E119" s="9"/>
      <c r="F119" s="9"/>
    </row>
    <row r="120" spans="1:6" ht="49.5">
      <c r="A120" s="50"/>
      <c r="B120" s="16" t="s">
        <v>178</v>
      </c>
      <c r="C120" s="15"/>
      <c r="D120" s="9"/>
      <c r="E120" s="9"/>
      <c r="F120" s="9"/>
    </row>
    <row r="121" spans="1:6" ht="33">
      <c r="A121" s="50"/>
      <c r="B121" s="16" t="s">
        <v>179</v>
      </c>
      <c r="C121" s="12"/>
      <c r="D121" s="13"/>
      <c r="E121" s="13"/>
      <c r="F121" s="13"/>
    </row>
    <row r="122" spans="1:6" ht="17.25">
      <c r="A122" s="50"/>
      <c r="B122" s="16" t="s">
        <v>180</v>
      </c>
      <c r="C122" s="12"/>
      <c r="D122" s="13"/>
      <c r="E122" s="13"/>
      <c r="F122" s="13"/>
    </row>
    <row r="123" spans="1:6" ht="66">
      <c r="A123" s="40" t="s">
        <v>197</v>
      </c>
      <c r="B123" s="14" t="s">
        <v>280</v>
      </c>
      <c r="C123" s="15">
        <v>1.5</v>
      </c>
      <c r="D123" s="9"/>
      <c r="E123" s="9"/>
      <c r="F123" s="9" t="s">
        <v>198</v>
      </c>
    </row>
    <row r="124" spans="1:6" ht="16.5">
      <c r="A124" s="50"/>
      <c r="B124" s="16" t="s">
        <v>113</v>
      </c>
      <c r="C124" s="15"/>
      <c r="D124" s="9"/>
      <c r="E124" s="9"/>
      <c r="F124" s="9"/>
    </row>
    <row r="125" spans="1:6" ht="49.5">
      <c r="A125" s="50"/>
      <c r="B125" s="16" t="s">
        <v>199</v>
      </c>
      <c r="C125" s="15"/>
      <c r="D125" s="9"/>
      <c r="E125" s="9"/>
      <c r="F125" s="9"/>
    </row>
    <row r="126" spans="1:6" ht="33">
      <c r="A126" s="50"/>
      <c r="B126" s="16" t="s">
        <v>179</v>
      </c>
      <c r="C126" s="12"/>
      <c r="D126" s="13"/>
      <c r="E126" s="13"/>
      <c r="F126" s="13"/>
    </row>
    <row r="127" spans="1:6" ht="17.25">
      <c r="A127" s="50"/>
      <c r="B127" s="16" t="s">
        <v>180</v>
      </c>
      <c r="C127" s="12"/>
      <c r="D127" s="13"/>
      <c r="E127" s="13"/>
      <c r="F127" s="13"/>
    </row>
    <row r="128" spans="1:6" ht="75.75" customHeight="1">
      <c r="A128" s="39">
        <v>3.5</v>
      </c>
      <c r="B128" s="11" t="s">
        <v>174</v>
      </c>
      <c r="C128" s="12">
        <f>C129+C132</f>
        <v>1</v>
      </c>
      <c r="D128" s="13"/>
      <c r="E128" s="13"/>
      <c r="F128" s="13"/>
    </row>
    <row r="129" spans="1:6" ht="49.5">
      <c r="A129" s="40" t="s">
        <v>24</v>
      </c>
      <c r="B129" s="14" t="s">
        <v>207</v>
      </c>
      <c r="C129" s="15">
        <v>0.25</v>
      </c>
      <c r="D129" s="10"/>
      <c r="E129" s="10"/>
      <c r="F129" s="10"/>
    </row>
    <row r="130" spans="1:6" ht="16.5">
      <c r="A130" s="50"/>
      <c r="B130" s="16" t="s">
        <v>53</v>
      </c>
      <c r="C130" s="15"/>
      <c r="D130" s="10"/>
      <c r="E130" s="10"/>
      <c r="F130" s="10"/>
    </row>
    <row r="131" spans="1:6" ht="16.5">
      <c r="A131" s="50"/>
      <c r="B131" s="16" t="s">
        <v>4</v>
      </c>
      <c r="C131" s="15"/>
      <c r="D131" s="10"/>
      <c r="E131" s="10"/>
      <c r="F131" s="10"/>
    </row>
    <row r="132" spans="1:6" ht="49.5" customHeight="1">
      <c r="A132" s="40" t="s">
        <v>25</v>
      </c>
      <c r="B132" s="14" t="s">
        <v>208</v>
      </c>
      <c r="C132" s="15">
        <v>0.75</v>
      </c>
      <c r="D132" s="10"/>
      <c r="E132" s="10"/>
      <c r="F132" s="10"/>
    </row>
    <row r="133" spans="1:6" ht="33">
      <c r="A133" s="50"/>
      <c r="B133" s="16" t="s">
        <v>54</v>
      </c>
      <c r="C133" s="15"/>
      <c r="D133" s="10"/>
      <c r="E133" s="10"/>
      <c r="F133" s="10"/>
    </row>
    <row r="134" spans="1:6" ht="33">
      <c r="A134" s="50"/>
      <c r="B134" s="16" t="s">
        <v>55</v>
      </c>
      <c r="C134" s="15"/>
      <c r="D134" s="10"/>
      <c r="E134" s="10"/>
      <c r="F134" s="10"/>
    </row>
    <row r="135" spans="1:6" ht="33">
      <c r="A135" s="50"/>
      <c r="B135" s="16" t="s">
        <v>56</v>
      </c>
      <c r="C135" s="15"/>
      <c r="D135" s="10"/>
      <c r="E135" s="10"/>
      <c r="F135" s="10"/>
    </row>
    <row r="136" spans="1:6" ht="33">
      <c r="A136" s="38">
        <v>4</v>
      </c>
      <c r="B136" s="7" t="s">
        <v>57</v>
      </c>
      <c r="C136" s="8">
        <f>C137+C147</f>
        <v>3</v>
      </c>
      <c r="D136" s="10"/>
      <c r="E136" s="10"/>
      <c r="F136" s="10"/>
    </row>
    <row r="137" spans="1:6" ht="34.5">
      <c r="A137" s="39">
        <v>4.1</v>
      </c>
      <c r="B137" s="11" t="s">
        <v>266</v>
      </c>
      <c r="C137" s="12">
        <f>C138+C144+C141</f>
        <v>2.5</v>
      </c>
      <c r="D137" s="13"/>
      <c r="E137" s="13"/>
      <c r="F137" s="13"/>
    </row>
    <row r="138" spans="1:6" ht="17.25">
      <c r="A138" s="40" t="s">
        <v>58</v>
      </c>
      <c r="B138" s="14" t="s">
        <v>272</v>
      </c>
      <c r="C138" s="15">
        <v>1</v>
      </c>
      <c r="D138" s="13"/>
      <c r="E138" s="13"/>
      <c r="F138" s="13"/>
    </row>
    <row r="139" spans="1:6" ht="17.25">
      <c r="A139" s="49"/>
      <c r="B139" s="16" t="s">
        <v>274</v>
      </c>
      <c r="C139" s="15"/>
      <c r="D139" s="13"/>
      <c r="E139" s="13"/>
      <c r="F139" s="13"/>
    </row>
    <row r="140" spans="1:6" ht="33">
      <c r="A140" s="49"/>
      <c r="B140" s="16" t="s">
        <v>273</v>
      </c>
      <c r="C140" s="15"/>
      <c r="D140" s="10"/>
      <c r="E140" s="10"/>
      <c r="F140" s="10"/>
    </row>
    <row r="141" spans="1:6" ht="33">
      <c r="A141" s="40" t="s">
        <v>270</v>
      </c>
      <c r="B141" s="14" t="s">
        <v>267</v>
      </c>
      <c r="C141" s="15">
        <v>1</v>
      </c>
      <c r="D141" s="10"/>
      <c r="E141" s="10"/>
      <c r="F141" s="10"/>
    </row>
    <row r="142" spans="1:6" ht="33">
      <c r="A142" s="49"/>
      <c r="B142" s="16" t="s">
        <v>268</v>
      </c>
      <c r="C142" s="15"/>
      <c r="D142" s="10"/>
      <c r="E142" s="10"/>
      <c r="F142" s="10"/>
    </row>
    <row r="143" spans="1:6" ht="33">
      <c r="A143" s="49"/>
      <c r="B143" s="16" t="s">
        <v>269</v>
      </c>
      <c r="C143" s="15"/>
      <c r="D143" s="10"/>
      <c r="E143" s="10"/>
      <c r="F143" s="10"/>
    </row>
    <row r="144" spans="1:6" ht="54.75" customHeight="1">
      <c r="A144" s="40" t="s">
        <v>271</v>
      </c>
      <c r="B144" s="14" t="s">
        <v>121</v>
      </c>
      <c r="C144" s="15">
        <v>0.5</v>
      </c>
      <c r="D144" s="9"/>
      <c r="E144" s="9"/>
      <c r="F144" s="9"/>
    </row>
    <row r="145" spans="1:6" ht="33">
      <c r="A145" s="50"/>
      <c r="B145" s="16" t="s">
        <v>59</v>
      </c>
      <c r="C145" s="15"/>
      <c r="D145" s="9"/>
      <c r="E145" s="9"/>
      <c r="F145" s="9"/>
    </row>
    <row r="146" spans="1:6" ht="33">
      <c r="A146" s="50"/>
      <c r="B146" s="16" t="s">
        <v>60</v>
      </c>
      <c r="C146" s="15"/>
      <c r="D146" s="9"/>
      <c r="E146" s="9"/>
      <c r="F146" s="9"/>
    </row>
    <row r="147" spans="1:6" ht="17.25">
      <c r="A147" s="39">
        <v>4.2</v>
      </c>
      <c r="B147" s="11" t="s">
        <v>61</v>
      </c>
      <c r="C147" s="12">
        <f>C148</f>
        <v>0.5</v>
      </c>
      <c r="D147" s="13"/>
      <c r="E147" s="13"/>
      <c r="F147" s="13"/>
    </row>
    <row r="148" spans="1:6" ht="33">
      <c r="A148" s="40" t="s">
        <v>211</v>
      </c>
      <c r="B148" s="14" t="s">
        <v>122</v>
      </c>
      <c r="C148" s="15">
        <v>0.5</v>
      </c>
      <c r="D148" s="10"/>
      <c r="E148" s="10"/>
      <c r="F148" s="10"/>
    </row>
    <row r="149" spans="1:6" ht="16.5">
      <c r="A149" s="50"/>
      <c r="B149" s="16" t="s">
        <v>212</v>
      </c>
      <c r="C149" s="15"/>
      <c r="D149" s="10"/>
      <c r="E149" s="10"/>
      <c r="F149" s="10"/>
    </row>
    <row r="150" spans="1:6" ht="16.5">
      <c r="A150" s="50"/>
      <c r="B150" s="16" t="s">
        <v>62</v>
      </c>
      <c r="C150" s="15"/>
      <c r="D150" s="10"/>
      <c r="E150" s="10"/>
      <c r="F150" s="10"/>
    </row>
    <row r="151" spans="1:6" ht="49.5">
      <c r="A151" s="38">
        <v>5</v>
      </c>
      <c r="B151" s="7" t="s">
        <v>123</v>
      </c>
      <c r="C151" s="8">
        <f>C152+C160+C164+C174</f>
        <v>6</v>
      </c>
      <c r="D151" s="10"/>
      <c r="E151" s="10"/>
      <c r="F151" s="10"/>
    </row>
    <row r="152" spans="1:6" ht="34.5">
      <c r="A152" s="39">
        <v>5.1</v>
      </c>
      <c r="B152" s="11" t="s">
        <v>295</v>
      </c>
      <c r="C152" s="12">
        <f>C153+C156+C160</f>
        <v>2.5</v>
      </c>
      <c r="D152" s="13"/>
      <c r="E152" s="13"/>
      <c r="F152" s="13"/>
    </row>
    <row r="153" spans="1:6" ht="33">
      <c r="A153" s="40" t="s">
        <v>63</v>
      </c>
      <c r="B153" s="14" t="s">
        <v>279</v>
      </c>
      <c r="C153" s="15">
        <v>0.5</v>
      </c>
      <c r="D153" s="10"/>
      <c r="E153" s="10"/>
      <c r="F153" s="10"/>
    </row>
    <row r="154" spans="1:6" ht="16.5">
      <c r="A154" s="50"/>
      <c r="B154" s="16" t="s">
        <v>66</v>
      </c>
      <c r="C154" s="15"/>
      <c r="D154" s="10"/>
      <c r="E154" s="10"/>
      <c r="F154" s="10"/>
    </row>
    <row r="155" spans="1:6" ht="16.5">
      <c r="A155" s="50"/>
      <c r="B155" s="16" t="s">
        <v>47</v>
      </c>
      <c r="C155" s="15"/>
      <c r="D155" s="10"/>
      <c r="E155" s="10"/>
      <c r="F155" s="10"/>
    </row>
    <row r="156" spans="1:6" ht="16.5">
      <c r="A156" s="40" t="s">
        <v>64</v>
      </c>
      <c r="B156" s="14" t="s">
        <v>278</v>
      </c>
      <c r="C156" s="15">
        <v>1</v>
      </c>
      <c r="D156" s="10"/>
      <c r="E156" s="10"/>
      <c r="F156" s="10"/>
    </row>
    <row r="157" spans="1:6" ht="16.5">
      <c r="A157" s="50"/>
      <c r="B157" s="16" t="s">
        <v>124</v>
      </c>
      <c r="C157" s="15"/>
      <c r="D157" s="10"/>
      <c r="E157" s="10"/>
      <c r="F157" s="10"/>
    </row>
    <row r="158" spans="1:6" ht="16.5">
      <c r="A158" s="50"/>
      <c r="B158" s="16" t="s">
        <v>126</v>
      </c>
      <c r="C158" s="15"/>
      <c r="D158" s="10"/>
      <c r="E158" s="10"/>
      <c r="F158" s="10"/>
    </row>
    <row r="159" spans="1:6" ht="16.5">
      <c r="A159" s="50"/>
      <c r="B159" s="16" t="s">
        <v>125</v>
      </c>
      <c r="C159" s="15"/>
      <c r="D159" s="10"/>
      <c r="E159" s="10"/>
      <c r="F159" s="10"/>
    </row>
    <row r="160" spans="1:6" ht="17.25">
      <c r="A160" s="40" t="s">
        <v>64</v>
      </c>
      <c r="B160" s="14" t="s">
        <v>277</v>
      </c>
      <c r="C160" s="15">
        <v>1</v>
      </c>
      <c r="D160" s="13"/>
      <c r="E160" s="13"/>
      <c r="F160" s="13"/>
    </row>
    <row r="161" spans="1:6" ht="16.5">
      <c r="A161" s="50"/>
      <c r="B161" s="16" t="s">
        <v>124</v>
      </c>
      <c r="C161" s="15"/>
      <c r="D161" s="10"/>
      <c r="E161" s="10"/>
      <c r="F161" s="10"/>
    </row>
    <row r="162" spans="1:6" ht="16.5">
      <c r="A162" s="50"/>
      <c r="B162" s="16" t="s">
        <v>126</v>
      </c>
      <c r="C162" s="15"/>
      <c r="D162" s="10"/>
      <c r="E162" s="10"/>
      <c r="F162" s="10"/>
    </row>
    <row r="163" spans="1:6" ht="16.5">
      <c r="A163" s="50"/>
      <c r="B163" s="16" t="s">
        <v>125</v>
      </c>
      <c r="C163" s="15"/>
      <c r="D163" s="10"/>
      <c r="E163" s="10"/>
      <c r="F163" s="10"/>
    </row>
    <row r="164" spans="1:6" ht="17.25">
      <c r="A164" s="39">
        <v>5.2</v>
      </c>
      <c r="B164" s="11" t="s">
        <v>127</v>
      </c>
      <c r="C164" s="12">
        <f>C165+C168+C171</f>
        <v>2</v>
      </c>
      <c r="D164" s="10"/>
      <c r="E164" s="10"/>
      <c r="F164" s="10"/>
    </row>
    <row r="165" spans="1:6" ht="33">
      <c r="A165" s="40" t="s">
        <v>65</v>
      </c>
      <c r="B165" s="14" t="s">
        <v>184</v>
      </c>
      <c r="C165" s="15">
        <v>0.5</v>
      </c>
      <c r="D165" s="13"/>
      <c r="E165" s="13"/>
      <c r="F165" s="13"/>
    </row>
    <row r="166" spans="1:6" ht="17.25">
      <c r="A166" s="49"/>
      <c r="B166" s="16" t="s">
        <v>66</v>
      </c>
      <c r="C166" s="15"/>
      <c r="D166" s="13"/>
      <c r="E166" s="13"/>
      <c r="F166" s="13"/>
    </row>
    <row r="167" spans="1:6" ht="17.25">
      <c r="A167" s="49"/>
      <c r="B167" s="16" t="s">
        <v>47</v>
      </c>
      <c r="C167" s="12"/>
      <c r="D167" s="13"/>
      <c r="E167" s="13"/>
      <c r="F167" s="13"/>
    </row>
    <row r="168" spans="1:6" ht="33">
      <c r="A168" s="40" t="s">
        <v>67</v>
      </c>
      <c r="B168" s="14" t="s">
        <v>128</v>
      </c>
      <c r="C168" s="15">
        <v>0.5</v>
      </c>
      <c r="D168" s="13"/>
      <c r="E168" s="13"/>
      <c r="F168" s="13"/>
    </row>
    <row r="169" spans="1:6" ht="33">
      <c r="A169" s="49"/>
      <c r="B169" s="16" t="s">
        <v>129</v>
      </c>
      <c r="C169" s="12"/>
      <c r="D169" s="13"/>
      <c r="E169" s="13"/>
      <c r="F169" s="13"/>
    </row>
    <row r="170" spans="1:6" ht="33">
      <c r="A170" s="49"/>
      <c r="B170" s="16" t="s">
        <v>130</v>
      </c>
      <c r="C170" s="12"/>
      <c r="D170" s="13"/>
      <c r="E170" s="13"/>
      <c r="F170" s="13"/>
    </row>
    <row r="171" spans="1:6" ht="17.25">
      <c r="A171" s="40" t="s">
        <v>200</v>
      </c>
      <c r="B171" s="14" t="s">
        <v>201</v>
      </c>
      <c r="C171" s="15">
        <v>1</v>
      </c>
      <c r="D171" s="13"/>
      <c r="E171" s="13"/>
      <c r="F171" s="13"/>
    </row>
    <row r="172" spans="1:6" ht="49.5">
      <c r="A172" s="49"/>
      <c r="B172" s="16" t="s">
        <v>202</v>
      </c>
      <c r="C172" s="12"/>
      <c r="D172" s="13"/>
      <c r="E172" s="13"/>
      <c r="F172" s="13"/>
    </row>
    <row r="173" spans="1:6" ht="33">
      <c r="A173" s="49"/>
      <c r="B173" s="16" t="s">
        <v>203</v>
      </c>
      <c r="C173" s="12"/>
      <c r="D173" s="13"/>
      <c r="E173" s="13"/>
      <c r="F173" s="13"/>
    </row>
    <row r="174" spans="1:6" s="27" customFormat="1" ht="34.5">
      <c r="A174" s="39">
        <v>5.3</v>
      </c>
      <c r="B174" s="11" t="s">
        <v>276</v>
      </c>
      <c r="C174" s="12">
        <v>0.5</v>
      </c>
      <c r="D174" s="13"/>
      <c r="E174" s="13"/>
      <c r="F174" s="13"/>
    </row>
    <row r="175" spans="1:6" ht="66" customHeight="1">
      <c r="A175" s="49"/>
      <c r="B175" s="16" t="s">
        <v>275</v>
      </c>
      <c r="C175" s="15"/>
      <c r="D175" s="10"/>
      <c r="E175" s="10"/>
      <c r="F175" s="10"/>
    </row>
    <row r="176" spans="1:6" ht="33">
      <c r="A176" s="49"/>
      <c r="B176" s="16" t="s">
        <v>175</v>
      </c>
      <c r="C176" s="15"/>
      <c r="D176" s="10"/>
      <c r="E176" s="10"/>
      <c r="F176" s="10"/>
    </row>
    <row r="177" spans="1:6" ht="16.5">
      <c r="A177" s="38">
        <v>6</v>
      </c>
      <c r="B177" s="7" t="s">
        <v>5</v>
      </c>
      <c r="C177" s="8">
        <f>C178+C190</f>
        <v>3</v>
      </c>
      <c r="D177" s="10"/>
      <c r="E177" s="10"/>
      <c r="F177" s="10"/>
    </row>
    <row r="178" spans="1:6" ht="34.5">
      <c r="A178" s="39">
        <v>6.1</v>
      </c>
      <c r="B178" s="11" t="s">
        <v>68</v>
      </c>
      <c r="C178" s="12">
        <f>C179+C183+C187</f>
        <v>2.5</v>
      </c>
      <c r="D178" s="13"/>
      <c r="E178" s="13"/>
      <c r="F178" s="13"/>
    </row>
    <row r="179" spans="1:6" ht="33">
      <c r="A179" s="40" t="s">
        <v>15</v>
      </c>
      <c r="B179" s="14" t="s">
        <v>69</v>
      </c>
      <c r="C179" s="15">
        <v>1</v>
      </c>
      <c r="D179" s="9"/>
      <c r="E179" s="9"/>
      <c r="F179" s="9"/>
    </row>
    <row r="180" spans="1:6" ht="33">
      <c r="A180" s="50"/>
      <c r="B180" s="16" t="s">
        <v>70</v>
      </c>
      <c r="C180" s="15"/>
      <c r="D180" s="9"/>
      <c r="E180" s="9"/>
      <c r="F180" s="9"/>
    </row>
    <row r="181" spans="1:6" ht="66">
      <c r="A181" s="50"/>
      <c r="B181" s="16" t="s">
        <v>88</v>
      </c>
      <c r="C181" s="15"/>
      <c r="D181" s="9"/>
      <c r="E181" s="9"/>
      <c r="F181" s="9"/>
    </row>
    <row r="182" spans="1:6" ht="33">
      <c r="A182" s="50"/>
      <c r="B182" s="16" t="s">
        <v>71</v>
      </c>
      <c r="C182" s="15"/>
      <c r="D182" s="9"/>
      <c r="E182" s="9"/>
      <c r="F182" s="9"/>
    </row>
    <row r="183" spans="1:6" ht="47.25" customHeight="1">
      <c r="A183" s="40" t="s">
        <v>16</v>
      </c>
      <c r="B183" s="14" t="s">
        <v>89</v>
      </c>
      <c r="C183" s="15">
        <v>1</v>
      </c>
      <c r="D183" s="9"/>
      <c r="E183" s="9"/>
      <c r="F183" s="9"/>
    </row>
    <row r="184" spans="1:6" ht="16.5">
      <c r="A184" s="50"/>
      <c r="B184" s="16" t="s">
        <v>72</v>
      </c>
      <c r="C184" s="15"/>
      <c r="D184" s="9"/>
      <c r="E184" s="9"/>
      <c r="F184" s="9"/>
    </row>
    <row r="185" spans="1:6" ht="33">
      <c r="A185" s="50"/>
      <c r="B185" s="16" t="s">
        <v>73</v>
      </c>
      <c r="C185" s="15"/>
      <c r="D185" s="9"/>
      <c r="E185" s="9"/>
      <c r="F185" s="9"/>
    </row>
    <row r="186" spans="1:6" ht="16.5">
      <c r="A186" s="50"/>
      <c r="B186" s="16" t="s">
        <v>74</v>
      </c>
      <c r="C186" s="15"/>
      <c r="D186" s="9"/>
      <c r="E186" s="9"/>
      <c r="F186" s="9"/>
    </row>
    <row r="187" spans="1:6" ht="33">
      <c r="A187" s="40" t="s">
        <v>17</v>
      </c>
      <c r="B187" s="14" t="s">
        <v>185</v>
      </c>
      <c r="C187" s="15">
        <v>0.5</v>
      </c>
      <c r="D187" s="13"/>
      <c r="E187" s="13"/>
      <c r="F187" s="13"/>
    </row>
    <row r="188" spans="1:6" ht="49.5">
      <c r="A188" s="49"/>
      <c r="B188" s="16" t="s">
        <v>92</v>
      </c>
      <c r="C188" s="12"/>
      <c r="D188" s="13"/>
      <c r="E188" s="13"/>
      <c r="F188" s="13"/>
    </row>
    <row r="189" spans="1:6" s="5" customFormat="1" ht="49.5">
      <c r="A189" s="49"/>
      <c r="B189" s="16" t="s">
        <v>75</v>
      </c>
      <c r="C189" s="12"/>
      <c r="D189" s="13"/>
      <c r="E189" s="13"/>
      <c r="F189" s="13"/>
    </row>
    <row r="190" spans="1:6" s="5" customFormat="1" ht="17.25">
      <c r="A190" s="39">
        <v>6.2</v>
      </c>
      <c r="B190" s="11" t="s">
        <v>76</v>
      </c>
      <c r="C190" s="12">
        <v>0.5</v>
      </c>
      <c r="D190" s="13"/>
      <c r="E190" s="13"/>
      <c r="F190" s="13"/>
    </row>
    <row r="191" spans="1:6" s="5" customFormat="1" ht="16.5">
      <c r="A191" s="50"/>
      <c r="B191" s="16" t="s">
        <v>66</v>
      </c>
      <c r="C191" s="15"/>
      <c r="D191" s="9"/>
      <c r="E191" s="9"/>
      <c r="F191" s="9"/>
    </row>
    <row r="192" spans="1:6" ht="16.5">
      <c r="A192" s="50"/>
      <c r="B192" s="16" t="s">
        <v>47</v>
      </c>
      <c r="C192" s="15"/>
      <c r="D192" s="9"/>
      <c r="E192" s="9"/>
      <c r="F192" s="9"/>
    </row>
    <row r="193" spans="1:6" ht="16.5">
      <c r="A193" s="35">
        <v>7</v>
      </c>
      <c r="B193" s="26" t="s">
        <v>6</v>
      </c>
      <c r="C193" s="1">
        <f>C194+C210+C223+C232</f>
        <v>10</v>
      </c>
      <c r="D193" s="25"/>
      <c r="E193" s="25"/>
      <c r="F193" s="25"/>
    </row>
    <row r="194" spans="1:6" ht="34.5">
      <c r="A194" s="39">
        <v>7.1</v>
      </c>
      <c r="B194" s="11" t="s">
        <v>77</v>
      </c>
      <c r="C194" s="12">
        <f>C195+C198+C202+C206</f>
        <v>4.5</v>
      </c>
      <c r="D194" s="10"/>
      <c r="E194" s="10"/>
      <c r="F194" s="10"/>
    </row>
    <row r="195" spans="1:6" ht="16.5">
      <c r="A195" s="40" t="s">
        <v>78</v>
      </c>
      <c r="B195" s="14" t="s">
        <v>131</v>
      </c>
      <c r="C195" s="15">
        <v>0.5</v>
      </c>
      <c r="D195" s="10"/>
      <c r="E195" s="10"/>
      <c r="F195" s="10"/>
    </row>
    <row r="196" spans="1:6" ht="33">
      <c r="A196" s="50"/>
      <c r="B196" s="16" t="s">
        <v>132</v>
      </c>
      <c r="C196" s="15"/>
      <c r="D196" s="10"/>
      <c r="E196" s="10"/>
      <c r="F196" s="10"/>
    </row>
    <row r="197" spans="1:6" ht="33">
      <c r="A197" s="50"/>
      <c r="B197" s="16" t="s">
        <v>133</v>
      </c>
      <c r="C197" s="15"/>
      <c r="D197" s="10"/>
      <c r="E197" s="10"/>
      <c r="F197" s="10"/>
    </row>
    <row r="198" spans="1:6" ht="16.5">
      <c r="A198" s="40" t="s">
        <v>134</v>
      </c>
      <c r="B198" s="14" t="s">
        <v>289</v>
      </c>
      <c r="C198" s="15">
        <v>1.5</v>
      </c>
      <c r="D198" s="10"/>
      <c r="E198" s="10"/>
      <c r="F198" s="10"/>
    </row>
    <row r="199" spans="1:6" ht="16.5">
      <c r="A199" s="50"/>
      <c r="B199" s="16" t="s">
        <v>209</v>
      </c>
      <c r="C199" s="15"/>
      <c r="D199" s="10"/>
      <c r="E199" s="10"/>
      <c r="F199" s="10"/>
    </row>
    <row r="200" spans="1:6" ht="49.5">
      <c r="A200" s="50"/>
      <c r="B200" s="16" t="s">
        <v>210</v>
      </c>
      <c r="C200" s="15"/>
      <c r="D200" s="10"/>
      <c r="E200" s="10"/>
      <c r="F200" s="10"/>
    </row>
    <row r="201" spans="1:6" ht="16.5">
      <c r="A201" s="50"/>
      <c r="B201" s="16" t="s">
        <v>135</v>
      </c>
      <c r="C201" s="15"/>
      <c r="D201" s="10"/>
      <c r="E201" s="10"/>
      <c r="F201" s="10"/>
    </row>
    <row r="202" spans="1:6" ht="33">
      <c r="A202" s="40" t="s">
        <v>188</v>
      </c>
      <c r="B202" s="14" t="s">
        <v>187</v>
      </c>
      <c r="C202" s="15">
        <v>1.5</v>
      </c>
      <c r="D202" s="10"/>
      <c r="E202" s="10"/>
      <c r="F202" s="10"/>
    </row>
    <row r="203" spans="1:6" ht="16.5">
      <c r="A203" s="50"/>
      <c r="B203" s="16" t="s">
        <v>209</v>
      </c>
      <c r="C203" s="15"/>
      <c r="D203" s="10"/>
      <c r="E203" s="10"/>
      <c r="F203" s="10"/>
    </row>
    <row r="204" spans="1:6" ht="49.5">
      <c r="A204" s="50"/>
      <c r="B204" s="16" t="s">
        <v>210</v>
      </c>
      <c r="C204" s="15"/>
      <c r="D204" s="10"/>
      <c r="E204" s="10"/>
      <c r="F204" s="10"/>
    </row>
    <row r="205" spans="1:6" ht="16.5">
      <c r="A205" s="50"/>
      <c r="B205" s="16" t="s">
        <v>135</v>
      </c>
      <c r="C205" s="15"/>
      <c r="D205" s="10"/>
      <c r="E205" s="10"/>
      <c r="F205" s="10"/>
    </row>
    <row r="206" spans="1:6" ht="16.5">
      <c r="A206" s="40" t="s">
        <v>186</v>
      </c>
      <c r="B206" s="14" t="s">
        <v>190</v>
      </c>
      <c r="C206" s="15">
        <v>1</v>
      </c>
      <c r="D206" s="10"/>
      <c r="E206" s="10"/>
      <c r="F206" s="10"/>
    </row>
    <row r="207" spans="1:6" ht="49.5">
      <c r="A207" s="50"/>
      <c r="B207" s="16" t="s">
        <v>191</v>
      </c>
      <c r="C207" s="15"/>
      <c r="D207" s="10"/>
      <c r="E207" s="10"/>
      <c r="F207" s="10"/>
    </row>
    <row r="208" spans="1:6" ht="66">
      <c r="A208" s="50"/>
      <c r="B208" s="16" t="s">
        <v>192</v>
      </c>
      <c r="C208" s="15"/>
      <c r="D208" s="10"/>
      <c r="E208" s="10"/>
      <c r="F208" s="10"/>
    </row>
    <row r="209" spans="1:6" ht="33">
      <c r="A209" s="50"/>
      <c r="B209" s="16" t="s">
        <v>189</v>
      </c>
      <c r="C209" s="15"/>
      <c r="D209" s="10"/>
      <c r="E209" s="10"/>
      <c r="F209" s="10"/>
    </row>
    <row r="210" spans="1:6" ht="17.25">
      <c r="A210" s="39">
        <v>7.2</v>
      </c>
      <c r="B210" s="11" t="s">
        <v>136</v>
      </c>
      <c r="C210" s="12">
        <f>C211+C215+C219</f>
        <v>2.5</v>
      </c>
      <c r="D210" s="10"/>
      <c r="E210" s="10"/>
      <c r="F210" s="10"/>
    </row>
    <row r="211" spans="1:6" ht="33">
      <c r="A211" s="40" t="s">
        <v>18</v>
      </c>
      <c r="B211" s="14" t="s">
        <v>290</v>
      </c>
      <c r="C211" s="15">
        <v>0.5</v>
      </c>
      <c r="D211" s="10"/>
      <c r="E211" s="10"/>
      <c r="F211" s="10"/>
    </row>
    <row r="212" spans="1:6" ht="33">
      <c r="A212" s="50"/>
      <c r="B212" s="16" t="s">
        <v>143</v>
      </c>
      <c r="C212" s="15"/>
      <c r="D212" s="10"/>
      <c r="E212" s="10"/>
      <c r="F212" s="10"/>
    </row>
    <row r="213" spans="1:6" ht="49.5">
      <c r="A213" s="50"/>
      <c r="B213" s="16" t="s">
        <v>144</v>
      </c>
      <c r="C213" s="15"/>
      <c r="D213" s="10"/>
      <c r="E213" s="10"/>
      <c r="F213" s="10"/>
    </row>
    <row r="214" spans="1:6" ht="33">
      <c r="A214" s="50"/>
      <c r="B214" s="16" t="s">
        <v>145</v>
      </c>
      <c r="C214" s="15"/>
      <c r="D214" s="10"/>
      <c r="E214" s="10"/>
      <c r="F214" s="10"/>
    </row>
    <row r="215" spans="1:6" ht="16.5">
      <c r="A215" s="40" t="s">
        <v>19</v>
      </c>
      <c r="B215" s="14" t="s">
        <v>291</v>
      </c>
      <c r="C215" s="15">
        <v>1</v>
      </c>
      <c r="D215" s="10"/>
      <c r="E215" s="10"/>
      <c r="F215" s="48" t="s">
        <v>141</v>
      </c>
    </row>
    <row r="216" spans="1:6" ht="16.5">
      <c r="A216" s="50"/>
      <c r="B216" s="16" t="s">
        <v>137</v>
      </c>
      <c r="C216" s="15"/>
      <c r="D216" s="10"/>
      <c r="E216" s="10"/>
      <c r="F216" s="48"/>
    </row>
    <row r="217" spans="1:6" ht="33">
      <c r="A217" s="50"/>
      <c r="B217" s="16" t="s">
        <v>146</v>
      </c>
      <c r="C217" s="15"/>
      <c r="D217" s="10"/>
      <c r="E217" s="10"/>
      <c r="F217" s="48"/>
    </row>
    <row r="218" spans="1:6" ht="33">
      <c r="A218" s="50"/>
      <c r="B218" s="16" t="s">
        <v>147</v>
      </c>
      <c r="C218" s="15"/>
      <c r="D218" s="10"/>
      <c r="E218" s="10"/>
      <c r="F218" s="48"/>
    </row>
    <row r="219" spans="1:6" ht="16.5">
      <c r="A219" s="40" t="s">
        <v>138</v>
      </c>
      <c r="B219" s="14" t="s">
        <v>292</v>
      </c>
      <c r="C219" s="15">
        <v>1</v>
      </c>
      <c r="D219" s="10"/>
      <c r="E219" s="10"/>
      <c r="F219" s="51" t="s">
        <v>142</v>
      </c>
    </row>
    <row r="220" spans="1:6" ht="16.5">
      <c r="A220" s="50"/>
      <c r="B220" s="16" t="s">
        <v>139</v>
      </c>
      <c r="C220" s="15"/>
      <c r="D220" s="10"/>
      <c r="E220" s="10"/>
      <c r="F220" s="48"/>
    </row>
    <row r="221" spans="1:6" ht="33">
      <c r="A221" s="50"/>
      <c r="B221" s="16" t="s">
        <v>148</v>
      </c>
      <c r="C221" s="15"/>
      <c r="D221" s="10"/>
      <c r="E221" s="10"/>
      <c r="F221" s="48"/>
    </row>
    <row r="222" spans="1:6" ht="16.5">
      <c r="A222" s="50"/>
      <c r="B222" s="16" t="s">
        <v>140</v>
      </c>
      <c r="C222" s="15"/>
      <c r="D222" s="10"/>
      <c r="E222" s="10"/>
      <c r="F222" s="48"/>
    </row>
    <row r="223" spans="1:6" ht="51.75">
      <c r="A223" s="39">
        <v>7.3</v>
      </c>
      <c r="B223" s="11" t="s">
        <v>79</v>
      </c>
      <c r="C223" s="12">
        <f>C224+C228</f>
        <v>1</v>
      </c>
      <c r="D223" s="13"/>
      <c r="E223" s="13"/>
      <c r="F223" s="13"/>
    </row>
    <row r="224" spans="1:6" ht="16.5">
      <c r="A224" s="40" t="s">
        <v>96</v>
      </c>
      <c r="B224" s="14" t="s">
        <v>293</v>
      </c>
      <c r="C224" s="15">
        <v>0.5</v>
      </c>
      <c r="D224" s="10"/>
      <c r="E224" s="10"/>
      <c r="F224" s="51" t="s">
        <v>80</v>
      </c>
    </row>
    <row r="225" spans="1:6" ht="17.25">
      <c r="A225" s="50"/>
      <c r="B225" s="16" t="s">
        <v>81</v>
      </c>
      <c r="C225" s="17"/>
      <c r="D225" s="13"/>
      <c r="E225" s="13"/>
      <c r="F225" s="51"/>
    </row>
    <row r="226" spans="1:6" ht="16.5">
      <c r="A226" s="50"/>
      <c r="B226" s="16" t="s">
        <v>82</v>
      </c>
      <c r="C226" s="15"/>
      <c r="D226" s="10"/>
      <c r="E226" s="10"/>
      <c r="F226" s="51"/>
    </row>
    <row r="227" spans="1:6" ht="16.5">
      <c r="A227" s="50"/>
      <c r="B227" s="16" t="s">
        <v>83</v>
      </c>
      <c r="C227" s="15"/>
      <c r="D227" s="10"/>
      <c r="E227" s="10"/>
      <c r="F227" s="51"/>
    </row>
    <row r="228" spans="1:6" ht="33">
      <c r="A228" s="40" t="s">
        <v>97</v>
      </c>
      <c r="B228" s="14" t="s">
        <v>294</v>
      </c>
      <c r="C228" s="15">
        <v>0.5</v>
      </c>
      <c r="D228" s="10"/>
      <c r="E228" s="10"/>
      <c r="F228" s="51" t="s">
        <v>84</v>
      </c>
    </row>
    <row r="229" spans="1:6" ht="17.25">
      <c r="A229" s="50"/>
      <c r="B229" s="16" t="s">
        <v>81</v>
      </c>
      <c r="C229" s="15"/>
      <c r="D229" s="13"/>
      <c r="E229" s="13"/>
      <c r="F229" s="51"/>
    </row>
    <row r="230" spans="1:6" ht="17.25">
      <c r="A230" s="50"/>
      <c r="B230" s="16" t="s">
        <v>82</v>
      </c>
      <c r="C230" s="15"/>
      <c r="D230" s="13"/>
      <c r="E230" s="13"/>
      <c r="F230" s="51"/>
    </row>
    <row r="231" spans="1:6" ht="17.25">
      <c r="A231" s="50"/>
      <c r="B231" s="16" t="s">
        <v>83</v>
      </c>
      <c r="C231" s="15"/>
      <c r="D231" s="13"/>
      <c r="E231" s="13"/>
      <c r="F231" s="51"/>
    </row>
    <row r="232" spans="1:6" ht="34.5">
      <c r="A232" s="39">
        <v>7.4</v>
      </c>
      <c r="B232" s="11" t="s">
        <v>85</v>
      </c>
      <c r="C232" s="12">
        <f>C233+C236+C239+C242</f>
        <v>2</v>
      </c>
      <c r="D232" s="10"/>
      <c r="E232" s="10"/>
      <c r="F232" s="10"/>
    </row>
    <row r="233" spans="1:6" ht="16.5">
      <c r="A233" s="40" t="s">
        <v>149</v>
      </c>
      <c r="B233" s="14" t="s">
        <v>152</v>
      </c>
      <c r="C233" s="15">
        <v>0.5</v>
      </c>
      <c r="D233" s="10"/>
      <c r="E233" s="10"/>
      <c r="F233" s="10"/>
    </row>
    <row r="234" spans="1:6" ht="16.5">
      <c r="A234" s="50"/>
      <c r="B234" s="16" t="s">
        <v>196</v>
      </c>
      <c r="C234" s="15"/>
      <c r="D234" s="10"/>
      <c r="E234" s="10"/>
      <c r="F234" s="10"/>
    </row>
    <row r="235" spans="1:6" ht="16.5">
      <c r="A235" s="50"/>
      <c r="B235" s="16" t="s">
        <v>153</v>
      </c>
      <c r="C235" s="15"/>
      <c r="D235" s="10"/>
      <c r="E235" s="10"/>
      <c r="F235" s="10"/>
    </row>
    <row r="236" spans="1:6" ht="33">
      <c r="A236" s="40" t="s">
        <v>150</v>
      </c>
      <c r="B236" s="14" t="s">
        <v>154</v>
      </c>
      <c r="C236" s="15">
        <v>0.5</v>
      </c>
      <c r="D236" s="10"/>
      <c r="E236" s="10"/>
      <c r="F236" s="10"/>
    </row>
    <row r="237" spans="1:6" ht="33">
      <c r="A237" s="50"/>
      <c r="B237" s="16" t="s">
        <v>156</v>
      </c>
      <c r="C237" s="15"/>
      <c r="D237" s="10"/>
      <c r="E237" s="10"/>
      <c r="F237" s="10"/>
    </row>
    <row r="238" spans="1:6" ht="33">
      <c r="A238" s="50"/>
      <c r="B238" s="16" t="s">
        <v>155</v>
      </c>
      <c r="C238" s="15"/>
      <c r="D238" s="10"/>
      <c r="E238" s="10"/>
      <c r="F238" s="10"/>
    </row>
    <row r="239" spans="1:6" ht="49.5">
      <c r="A239" s="40" t="s">
        <v>151</v>
      </c>
      <c r="B239" s="14" t="s">
        <v>194</v>
      </c>
      <c r="C239" s="15">
        <v>0.5</v>
      </c>
      <c r="D239" s="10"/>
      <c r="E239" s="10"/>
      <c r="F239" s="10"/>
    </row>
    <row r="240" spans="1:6" ht="16.5">
      <c r="A240" s="50"/>
      <c r="B240" s="16" t="s">
        <v>218</v>
      </c>
      <c r="C240" s="15"/>
      <c r="D240" s="10"/>
      <c r="E240" s="10"/>
      <c r="F240" s="10"/>
    </row>
    <row r="241" spans="1:6" ht="16.5">
      <c r="A241" s="50"/>
      <c r="B241" s="16" t="s">
        <v>195</v>
      </c>
      <c r="C241" s="15"/>
      <c r="D241" s="10"/>
      <c r="E241" s="10"/>
      <c r="F241" s="10"/>
    </row>
    <row r="242" spans="1:6" ht="33">
      <c r="A242" s="40" t="s">
        <v>151</v>
      </c>
      <c r="B242" s="14" t="s">
        <v>158</v>
      </c>
      <c r="C242" s="15">
        <v>0.5</v>
      </c>
      <c r="D242" s="10"/>
      <c r="E242" s="10"/>
      <c r="F242" s="10"/>
    </row>
    <row r="243" spans="1:6" ht="16.5">
      <c r="A243" s="50"/>
      <c r="B243" s="16" t="s">
        <v>157</v>
      </c>
      <c r="C243" s="15"/>
      <c r="D243" s="10"/>
      <c r="E243" s="10"/>
      <c r="F243" s="10"/>
    </row>
    <row r="244" spans="1:6" ht="16.5">
      <c r="A244" s="50"/>
      <c r="B244" s="16" t="s">
        <v>193</v>
      </c>
      <c r="C244" s="15"/>
      <c r="D244" s="10"/>
      <c r="E244" s="10"/>
      <c r="F244" s="10"/>
    </row>
    <row r="245" spans="1:6" ht="16.5">
      <c r="A245" s="50"/>
      <c r="B245" s="16" t="s">
        <v>159</v>
      </c>
      <c r="C245" s="15"/>
      <c r="D245" s="10"/>
      <c r="E245" s="10"/>
      <c r="F245" s="10"/>
    </row>
    <row r="246" spans="1:6" ht="16.5">
      <c r="A246" s="57" t="s">
        <v>234</v>
      </c>
      <c r="B246" s="58"/>
      <c r="C246" s="1">
        <f>C247+C260</f>
        <v>50</v>
      </c>
      <c r="D246" s="59"/>
      <c r="E246" s="60"/>
      <c r="F246" s="60"/>
    </row>
    <row r="247" spans="1:6" s="5" customFormat="1" ht="34.5">
      <c r="A247" s="34" t="s">
        <v>236</v>
      </c>
      <c r="B247" s="36" t="s">
        <v>235</v>
      </c>
      <c r="C247" s="24">
        <f>C248+C250+C252+C254+C256+C258</f>
        <v>25</v>
      </c>
      <c r="D247" s="59" t="s">
        <v>219</v>
      </c>
      <c r="E247" s="60"/>
      <c r="F247" s="60"/>
    </row>
    <row r="248" spans="1:6" ht="16.5">
      <c r="A248" s="32" t="s">
        <v>298</v>
      </c>
      <c r="B248" s="14" t="s">
        <v>239</v>
      </c>
      <c r="C248" s="30">
        <v>2</v>
      </c>
      <c r="D248" s="47"/>
      <c r="E248" s="48"/>
      <c r="F248" s="48"/>
    </row>
    <row r="249" spans="1:6" ht="33">
      <c r="A249" s="32"/>
      <c r="B249" s="18" t="s">
        <v>260</v>
      </c>
      <c r="C249" s="30"/>
      <c r="D249" s="47"/>
      <c r="E249" s="48"/>
      <c r="F249" s="48"/>
    </row>
    <row r="250" spans="1:6" ht="16.5">
      <c r="A250" s="32" t="s">
        <v>299</v>
      </c>
      <c r="B250" s="14" t="s">
        <v>244</v>
      </c>
      <c r="C250" s="30">
        <v>7</v>
      </c>
      <c r="D250" s="47"/>
      <c r="E250" s="48"/>
      <c r="F250" s="48"/>
    </row>
    <row r="251" spans="1:6" ht="33">
      <c r="A251" s="32"/>
      <c r="B251" s="18" t="s">
        <v>261</v>
      </c>
      <c r="C251" s="30"/>
      <c r="D251" s="47"/>
      <c r="E251" s="48"/>
      <c r="F251" s="48"/>
    </row>
    <row r="252" spans="1:6" ht="16.5">
      <c r="A252" s="32" t="s">
        <v>300</v>
      </c>
      <c r="B252" s="14" t="s">
        <v>240</v>
      </c>
      <c r="C252" s="30">
        <v>3</v>
      </c>
      <c r="D252" s="47"/>
      <c r="E252" s="48"/>
      <c r="F252" s="48"/>
    </row>
    <row r="253" spans="1:6" ht="33">
      <c r="A253" s="32"/>
      <c r="B253" s="18" t="s">
        <v>262</v>
      </c>
      <c r="C253" s="30"/>
      <c r="D253" s="47"/>
      <c r="E253" s="48"/>
      <c r="F253" s="48"/>
    </row>
    <row r="254" spans="1:6" ht="16.5">
      <c r="A254" s="32" t="s">
        <v>301</v>
      </c>
      <c r="B254" s="14" t="s">
        <v>241</v>
      </c>
      <c r="C254" s="30">
        <v>5</v>
      </c>
      <c r="D254" s="47"/>
      <c r="E254" s="48"/>
      <c r="F254" s="48"/>
    </row>
    <row r="255" spans="1:6" ht="33">
      <c r="A255" s="32"/>
      <c r="B255" s="18" t="s">
        <v>263</v>
      </c>
      <c r="C255" s="30"/>
      <c r="D255" s="47"/>
      <c r="E255" s="48"/>
      <c r="F255" s="48"/>
    </row>
    <row r="256" spans="1:6" ht="16.5">
      <c r="A256" s="32" t="s">
        <v>302</v>
      </c>
      <c r="B256" s="14" t="s">
        <v>242</v>
      </c>
      <c r="C256" s="30">
        <v>3</v>
      </c>
      <c r="D256" s="47"/>
      <c r="E256" s="48"/>
      <c r="F256" s="48"/>
    </row>
    <row r="257" spans="1:6" ht="33">
      <c r="A257" s="32"/>
      <c r="B257" s="18" t="s">
        <v>264</v>
      </c>
      <c r="C257" s="30"/>
      <c r="D257" s="47"/>
      <c r="E257" s="48"/>
      <c r="F257" s="48"/>
    </row>
    <row r="258" spans="1:6" ht="16.5">
      <c r="A258" s="32" t="s">
        <v>303</v>
      </c>
      <c r="B258" s="14" t="s">
        <v>243</v>
      </c>
      <c r="C258" s="30">
        <v>5</v>
      </c>
      <c r="D258" s="47"/>
      <c r="E258" s="48"/>
      <c r="F258" s="48"/>
    </row>
    <row r="259" spans="1:6" ht="33">
      <c r="A259" s="32"/>
      <c r="B259" s="18" t="s">
        <v>265</v>
      </c>
      <c r="C259" s="30"/>
      <c r="D259" s="47"/>
      <c r="E259" s="48"/>
      <c r="F259" s="48"/>
    </row>
    <row r="260" spans="1:6" s="5" customFormat="1" ht="34.5">
      <c r="A260" s="34" t="s">
        <v>237</v>
      </c>
      <c r="B260" s="36" t="s">
        <v>238</v>
      </c>
      <c r="C260" s="24">
        <f>C261+C263+C265+C267+C269</f>
        <v>25</v>
      </c>
      <c r="D260" s="59" t="s">
        <v>219</v>
      </c>
      <c r="E260" s="60"/>
      <c r="F260" s="60"/>
    </row>
    <row r="261" spans="1:6" ht="16.5">
      <c r="A261" s="40">
        <v>2.1</v>
      </c>
      <c r="B261" s="14" t="s">
        <v>220</v>
      </c>
      <c r="C261" s="15">
        <v>5</v>
      </c>
      <c r="D261" s="47"/>
      <c r="E261" s="48"/>
      <c r="F261" s="48"/>
    </row>
    <row r="262" spans="1:6" ht="33">
      <c r="A262" s="41"/>
      <c r="B262" s="18" t="s">
        <v>245</v>
      </c>
      <c r="C262" s="15"/>
      <c r="D262" s="47"/>
      <c r="E262" s="48"/>
      <c r="F262" s="48"/>
    </row>
    <row r="263" spans="1:6" ht="16.5">
      <c r="A263" s="40">
        <v>2.2</v>
      </c>
      <c r="B263" s="14" t="s">
        <v>221</v>
      </c>
      <c r="C263" s="15">
        <v>5</v>
      </c>
      <c r="D263" s="47"/>
      <c r="E263" s="48"/>
      <c r="F263" s="48"/>
    </row>
    <row r="264" spans="1:6" ht="49.5">
      <c r="A264" s="41">
        <v>2.3</v>
      </c>
      <c r="B264" s="18" t="s">
        <v>246</v>
      </c>
      <c r="C264" s="15"/>
      <c r="D264" s="47"/>
      <c r="E264" s="48"/>
      <c r="F264" s="48"/>
    </row>
    <row r="265" spans="1:6" ht="16.5">
      <c r="A265" s="40">
        <v>2.4</v>
      </c>
      <c r="B265" s="14" t="s">
        <v>222</v>
      </c>
      <c r="C265" s="15">
        <v>5</v>
      </c>
      <c r="D265" s="47"/>
      <c r="E265" s="48"/>
      <c r="F265" s="48"/>
    </row>
    <row r="266" spans="1:6" ht="49.5">
      <c r="A266" s="41"/>
      <c r="B266" s="18" t="s">
        <v>247</v>
      </c>
      <c r="C266" s="15"/>
      <c r="D266" s="47"/>
      <c r="E266" s="48"/>
      <c r="F266" s="48"/>
    </row>
    <row r="267" spans="1:6" ht="16.5">
      <c r="A267" s="40">
        <v>2.5</v>
      </c>
      <c r="B267" s="14" t="s">
        <v>223</v>
      </c>
      <c r="C267" s="15">
        <v>5</v>
      </c>
      <c r="D267" s="47"/>
      <c r="E267" s="48"/>
      <c r="F267" s="48"/>
    </row>
    <row r="268" spans="1:6" ht="49.5">
      <c r="A268" s="41"/>
      <c r="B268" s="18" t="s">
        <v>248</v>
      </c>
      <c r="C268" s="9"/>
      <c r="D268" s="47"/>
      <c r="E268" s="48"/>
      <c r="F268" s="48"/>
    </row>
    <row r="269" spans="1:6" ht="33">
      <c r="A269" s="40">
        <v>2.6</v>
      </c>
      <c r="B269" s="14" t="s">
        <v>224</v>
      </c>
      <c r="C269" s="15">
        <v>5</v>
      </c>
      <c r="D269" s="47"/>
      <c r="E269" s="48"/>
      <c r="F269" s="48"/>
    </row>
    <row r="270" spans="1:6" ht="49.5">
      <c r="A270" s="41"/>
      <c r="B270" s="18" t="s">
        <v>249</v>
      </c>
      <c r="C270" s="15"/>
      <c r="D270" s="47"/>
      <c r="E270" s="48"/>
      <c r="F270" s="48"/>
    </row>
    <row r="271" spans="1:6" s="5" customFormat="1" ht="16.5">
      <c r="A271" s="29"/>
      <c r="B271" s="25" t="s">
        <v>94</v>
      </c>
      <c r="C271" s="37">
        <f>C246+C8</f>
        <v>100</v>
      </c>
      <c r="D271" s="47"/>
      <c r="E271" s="48"/>
      <c r="F271" s="48"/>
    </row>
    <row r="277" spans="1:3" ht="16.5" customHeight="1">
      <c r="A277" s="4"/>
      <c r="C277" s="4"/>
    </row>
    <row r="278" spans="1:3" ht="16.5" customHeight="1">
      <c r="A278" s="4"/>
      <c r="C278" s="4"/>
    </row>
    <row r="279" spans="1:3" ht="16.5" customHeight="1">
      <c r="A279" s="4"/>
      <c r="C279" s="4"/>
    </row>
    <row r="280" spans="1:3" ht="16.5">
      <c r="A280" s="4"/>
      <c r="C280" s="4"/>
    </row>
    <row r="281" spans="1:3" ht="18.75" customHeight="1">
      <c r="A281" s="4"/>
      <c r="C281" s="4"/>
    </row>
    <row r="282" spans="1:3" ht="16.5">
      <c r="A282" s="4"/>
      <c r="C282" s="4"/>
    </row>
    <row r="283" spans="1:3" ht="16.5">
      <c r="A283" s="4"/>
      <c r="C283" s="4"/>
    </row>
    <row r="284" spans="1:3" ht="16.5">
      <c r="A284" s="4"/>
      <c r="C284" s="4"/>
    </row>
    <row r="285" spans="1:3" ht="16.5">
      <c r="A285" s="4"/>
      <c r="C285" s="4"/>
    </row>
    <row r="286" spans="1:3" ht="16.5">
      <c r="A286" s="4"/>
      <c r="C286" s="4"/>
    </row>
    <row r="287" spans="1:3" ht="16.5">
      <c r="A287" s="4"/>
      <c r="C287" s="4"/>
    </row>
    <row r="288" spans="1:3" ht="16.5">
      <c r="A288" s="4"/>
      <c r="C288" s="4"/>
    </row>
    <row r="289" spans="1:3" ht="18.75" customHeight="1">
      <c r="A289" s="4"/>
      <c r="C289" s="4"/>
    </row>
    <row r="290" spans="1:3" ht="33" customHeight="1">
      <c r="A290" s="4"/>
      <c r="C290" s="4"/>
    </row>
    <row r="291" spans="1:3" ht="33" customHeight="1">
      <c r="A291" s="4"/>
      <c r="C291" s="4"/>
    </row>
    <row r="292" spans="1:3" ht="16.5">
      <c r="A292" s="4"/>
      <c r="C292" s="4"/>
    </row>
  </sheetData>
  <sheetProtection/>
  <autoFilter ref="A7:F271"/>
  <mergeCells count="96">
    <mergeCell ref="A65:A66"/>
    <mergeCell ref="D267:F267"/>
    <mergeCell ref="D268:F268"/>
    <mergeCell ref="D247:F247"/>
    <mergeCell ref="D248:F248"/>
    <mergeCell ref="D250:F250"/>
    <mergeCell ref="D252:F252"/>
    <mergeCell ref="D254:F254"/>
    <mergeCell ref="D256:F256"/>
    <mergeCell ref="A246:B246"/>
    <mergeCell ref="D246:F246"/>
    <mergeCell ref="D263:F263"/>
    <mergeCell ref="D264:F264"/>
    <mergeCell ref="D249:F249"/>
    <mergeCell ref="D251:F251"/>
    <mergeCell ref="D253:F253"/>
    <mergeCell ref="D255:F255"/>
    <mergeCell ref="D265:F265"/>
    <mergeCell ref="D266:F266"/>
    <mergeCell ref="A105:A108"/>
    <mergeCell ref="A73:A74"/>
    <mergeCell ref="A80:A81"/>
    <mergeCell ref="A199:A201"/>
    <mergeCell ref="A83:A84"/>
    <mergeCell ref="A76:A77"/>
    <mergeCell ref="D258:F258"/>
    <mergeCell ref="D260:F260"/>
    <mergeCell ref="A196:A197"/>
    <mergeCell ref="A139:A140"/>
    <mergeCell ref="A154:A155"/>
    <mergeCell ref="A180:A182"/>
    <mergeCell ref="A157:A159"/>
    <mergeCell ref="A212:A214"/>
    <mergeCell ref="A240:A241"/>
    <mergeCell ref="A3:F3"/>
    <mergeCell ref="A4:F4"/>
    <mergeCell ref="A5:F5"/>
    <mergeCell ref="A8:B8"/>
    <mergeCell ref="A42:A44"/>
    <mergeCell ref="A51:A52"/>
    <mergeCell ref="F224:F227"/>
    <mergeCell ref="A95:A98"/>
    <mergeCell ref="A149:A150"/>
    <mergeCell ref="A110:A111"/>
    <mergeCell ref="A145:A146"/>
    <mergeCell ref="A87:A88"/>
    <mergeCell ref="A90:A92"/>
    <mergeCell ref="A100:A103"/>
    <mergeCell ref="A130:A131"/>
    <mergeCell ref="A133:A135"/>
    <mergeCell ref="A113:A114"/>
    <mergeCell ref="A35:A36"/>
    <mergeCell ref="A25:A26"/>
    <mergeCell ref="A62:A63"/>
    <mergeCell ref="A46:A48"/>
    <mergeCell ref="A55:A57"/>
    <mergeCell ref="A59:A60"/>
    <mergeCell ref="A1:F1"/>
    <mergeCell ref="A116:A117"/>
    <mergeCell ref="A124:A127"/>
    <mergeCell ref="A2:F2"/>
    <mergeCell ref="A12:A13"/>
    <mergeCell ref="A28:A29"/>
    <mergeCell ref="A32:A33"/>
    <mergeCell ref="A39:A40"/>
    <mergeCell ref="A18:A22"/>
    <mergeCell ref="A15:A16"/>
    <mergeCell ref="A203:A205"/>
    <mergeCell ref="A207:A209"/>
    <mergeCell ref="A119:A122"/>
    <mergeCell ref="A169:A170"/>
    <mergeCell ref="A191:A192"/>
    <mergeCell ref="A188:A189"/>
    <mergeCell ref="A166:A167"/>
    <mergeCell ref="A184:A186"/>
    <mergeCell ref="A175:A176"/>
    <mergeCell ref="A161:A163"/>
    <mergeCell ref="A237:A238"/>
    <mergeCell ref="F228:F231"/>
    <mergeCell ref="A220:A222"/>
    <mergeCell ref="A216:A218"/>
    <mergeCell ref="A225:A227"/>
    <mergeCell ref="A229:A231"/>
    <mergeCell ref="F219:F222"/>
    <mergeCell ref="F215:F218"/>
    <mergeCell ref="A234:A235"/>
    <mergeCell ref="D271:F271"/>
    <mergeCell ref="D257:F257"/>
    <mergeCell ref="D259:F259"/>
    <mergeCell ref="A142:A143"/>
    <mergeCell ref="A243:A245"/>
    <mergeCell ref="D261:F261"/>
    <mergeCell ref="D262:F262"/>
    <mergeCell ref="D269:F269"/>
    <mergeCell ref="D270:F270"/>
    <mergeCell ref="A172:A173"/>
  </mergeCells>
  <printOptions horizontalCentered="1"/>
  <pageMargins left="0.1" right="0.1" top="0.75" bottom="0.75" header="0.3" footer="0.3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Nathan Nguyen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HIEU</dc:creator>
  <cp:keywords/>
  <dc:description/>
  <cp:lastModifiedBy>Admin</cp:lastModifiedBy>
  <cp:lastPrinted>2019-10-18T06:43:44Z</cp:lastPrinted>
  <dcterms:created xsi:type="dcterms:W3CDTF">2017-04-16T03:05:32Z</dcterms:created>
  <dcterms:modified xsi:type="dcterms:W3CDTF">2019-12-10T06:46:30Z</dcterms:modified>
  <cp:category/>
  <cp:version/>
  <cp:contentType/>
  <cp:contentStatus/>
</cp:coreProperties>
</file>